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2895" windowWidth="2130" windowHeight="11760" tabRatio="599" activeTab="1"/>
  </bookViews>
  <sheets>
    <sheet name="Шаблон" sheetId="1" r:id="rId1"/>
    <sheet name="ПРИМЕР СМ13" sheetId="2" r:id="rId2"/>
  </sheets>
  <definedNames>
    <definedName name="_xlnm.Print_Titles" localSheetId="1">'ПРИМЕР СМ13'!$24:$24</definedName>
    <definedName name="_xlnm.Print_Titles" localSheetId="0">'Шаблон'!$24:$24</definedName>
  </definedNames>
  <calcPr fullCalcOnLoad="1" refMode="R1C1"/>
</workbook>
</file>

<file path=xl/sharedStrings.xml><?xml version="1.0" encoding="utf-8"?>
<sst xmlns="http://schemas.openxmlformats.org/spreadsheetml/2006/main" count="808" uniqueCount="188">
  <si>
    <t>Курсы</t>
  </si>
  <si>
    <t>Сентябрь</t>
  </si>
  <si>
    <t>Октябрь</t>
  </si>
  <si>
    <t>Ноябрь</t>
  </si>
  <si>
    <t>16 21</t>
  </si>
  <si>
    <t>22 28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</si>
  <si>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</si>
  <si>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</si>
  <si>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</si>
  <si>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</si>
  <si>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</si>
  <si>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</si>
  <si>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</si>
  <si>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</si>
  <si>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</si>
  <si>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</si>
  <si>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ВСЕГО</t>
  </si>
  <si>
    <t>Обозначения:</t>
  </si>
  <si>
    <t>сессия</t>
  </si>
  <si>
    <t>Экзаменац.</t>
  </si>
  <si>
    <t>Шифр</t>
  </si>
  <si>
    <t>Название дисциплины</t>
  </si>
  <si>
    <t>Аудиторные занятия</t>
  </si>
  <si>
    <t>Лекции</t>
  </si>
  <si>
    <t>Семинары и практические занятия</t>
  </si>
  <si>
    <t>Самостоятельная работа</t>
  </si>
  <si>
    <t>Теорет. обучение</t>
  </si>
  <si>
    <t>Экзамен. сессия</t>
  </si>
  <si>
    <t>I</t>
  </si>
  <si>
    <t>II</t>
  </si>
  <si>
    <t>III</t>
  </si>
  <si>
    <t>IV</t>
  </si>
  <si>
    <t>ВСЕГО по структуре</t>
  </si>
  <si>
    <t>13 19</t>
  </si>
  <si>
    <t>20 26</t>
  </si>
  <si>
    <t>10 16</t>
  </si>
  <si>
    <t>17 23</t>
  </si>
  <si>
    <t>24 30</t>
  </si>
  <si>
    <t>15 21</t>
  </si>
  <si>
    <t>12 18</t>
  </si>
  <si>
    <t>19 25</t>
  </si>
  <si>
    <t>16 22</t>
  </si>
  <si>
    <t>2     8</t>
  </si>
  <si>
    <t>6   12</t>
  </si>
  <si>
    <t>11 17</t>
  </si>
  <si>
    <t>25 31</t>
  </si>
  <si>
    <t>29     VI             5        VII</t>
  </si>
  <si>
    <t>27     VII             1        VIII</t>
  </si>
  <si>
    <t>9    15</t>
  </si>
  <si>
    <t>16    22</t>
  </si>
  <si>
    <t>23       31</t>
  </si>
  <si>
    <t>III курс</t>
  </si>
  <si>
    <t>I курс</t>
  </si>
  <si>
    <t>II курс</t>
  </si>
  <si>
    <t>УТВЕРЖДАЮ</t>
  </si>
  <si>
    <t>Ректор</t>
  </si>
  <si>
    <t>№ _______</t>
  </si>
  <si>
    <t>23    29</t>
  </si>
  <si>
    <t>III. План учебного процесса</t>
  </si>
  <si>
    <t>29 XII 4       I</t>
  </si>
  <si>
    <t>8    14</t>
  </si>
  <si>
    <t>9     15</t>
  </si>
  <si>
    <t>6     12</t>
  </si>
  <si>
    <t>4     10</t>
  </si>
  <si>
    <t>2          8</t>
  </si>
  <si>
    <t>9       15</t>
  </si>
  <si>
    <t>13     19</t>
  </si>
  <si>
    <t>20      26</t>
  </si>
  <si>
    <t>1           7</t>
  </si>
  <si>
    <t xml:space="preserve">8     14 </t>
  </si>
  <si>
    <t>15    21</t>
  </si>
  <si>
    <t xml:space="preserve"> УЧЕБНЫЙ ПЛАН</t>
  </si>
  <si>
    <t>27   IV       3     V</t>
  </si>
  <si>
    <t>18   24</t>
  </si>
  <si>
    <t>IVкурс</t>
  </si>
  <si>
    <t>5    11</t>
  </si>
  <si>
    <t>30   III    5   IV</t>
  </si>
  <si>
    <t xml:space="preserve">  I. График учебного процесса</t>
  </si>
  <si>
    <t xml:space="preserve"> II. Сводные данные по бюджету времени</t>
  </si>
  <si>
    <t>Теоретическое обучение</t>
  </si>
  <si>
    <t>Число экзаменов</t>
  </si>
  <si>
    <t>Число зачетов</t>
  </si>
  <si>
    <t>Число часов уч. занятий:</t>
  </si>
  <si>
    <t>Министерство образования и науки Российской Федерации</t>
  </si>
  <si>
    <t>Выпуск. квалификац. работа</t>
  </si>
  <si>
    <t>Базовая часть</t>
  </si>
  <si>
    <t>Вариативная часть</t>
  </si>
  <si>
    <t>Б1</t>
  </si>
  <si>
    <t>Всего в зачетных единицах</t>
  </si>
  <si>
    <t>Часы</t>
  </si>
  <si>
    <t>№ по порядку</t>
  </si>
  <si>
    <t>Нормативный срок освоения               4 года</t>
  </si>
  <si>
    <t xml:space="preserve">     </t>
  </si>
  <si>
    <t xml:space="preserve">очная форма </t>
  </si>
  <si>
    <t>ФГБОУ ВПО "Московский государственный</t>
  </si>
  <si>
    <t xml:space="preserve">     Квалификация  - Исследователь. Преподаватель-исследователь.</t>
  </si>
  <si>
    <t>Э</t>
  </si>
  <si>
    <t>Г</t>
  </si>
  <si>
    <t>Н</t>
  </si>
  <si>
    <t>К</t>
  </si>
  <si>
    <t>Блок 1 "Дисциплины (модули)"</t>
  </si>
  <si>
    <t>История и философия науки</t>
  </si>
  <si>
    <t>1</t>
  </si>
  <si>
    <t>Иностранный язык</t>
  </si>
  <si>
    <t xml:space="preserve">Дисциплины по выбору </t>
  </si>
  <si>
    <t>Практика</t>
  </si>
  <si>
    <t>Государственная итогова аттестация</t>
  </si>
  <si>
    <t>Общая трудоемкость</t>
  </si>
  <si>
    <t>Б1.Б</t>
  </si>
  <si>
    <t>Б1.Б.1</t>
  </si>
  <si>
    <t>Б1.Б.2</t>
  </si>
  <si>
    <t>Б1.В</t>
  </si>
  <si>
    <t>Обязательные дисциплины</t>
  </si>
  <si>
    <t>Б1.В.ОД.1</t>
  </si>
  <si>
    <t>Б1.В.ОД.2</t>
  </si>
  <si>
    <t>Б1.В.ОД.3</t>
  </si>
  <si>
    <t>Б1.В.ОД.4</t>
  </si>
  <si>
    <t>Б1.В.ДВ</t>
  </si>
  <si>
    <t>Б1.В.ДВ1</t>
  </si>
  <si>
    <t>Б1.В.ДВ2</t>
  </si>
  <si>
    <t>"___" ________________ 201__  г.</t>
  </si>
  <si>
    <t>6                      12</t>
  </si>
  <si>
    <t>1                  7</t>
  </si>
  <si>
    <t>29                       IX                       5                          X</t>
  </si>
  <si>
    <t>27                       X     2                           XI</t>
  </si>
  <si>
    <t>3                    9</t>
  </si>
  <si>
    <t>1                          7</t>
  </si>
  <si>
    <t>26                    I                        1                     II</t>
  </si>
  <si>
    <t>23                       II                        1                                  III</t>
  </si>
  <si>
    <t>2                              8</t>
  </si>
  <si>
    <t>Б1.В.ОД.5</t>
  </si>
  <si>
    <t>Заведующий кафедрой</t>
  </si>
  <si>
    <t>_______________________</t>
  </si>
  <si>
    <t>_________________________________</t>
  </si>
  <si>
    <t>Л</t>
  </si>
  <si>
    <t xml:space="preserve"> технический университет имени Н. Э. Баумана</t>
  </si>
  <si>
    <t>технический университет имени Н. Э. Баумана</t>
  </si>
  <si>
    <t>А.А. Александров</t>
  </si>
  <si>
    <t>Начальник</t>
  </si>
  <si>
    <t>И.Б. Шавырин</t>
  </si>
  <si>
    <t>Коммуникативные и стилистические особенности устной и письменной научной речи</t>
  </si>
  <si>
    <t>Менеджмент и инфраструктура инноваций</t>
  </si>
  <si>
    <t>Основы педагогики и психологии высшей школы</t>
  </si>
  <si>
    <t xml:space="preserve">Организационно-методическое обеспечение подготовки и защиты диссертации </t>
  </si>
  <si>
    <t>Другие виды ауд.занятий (круглый стол, защита рефератов и др.)</t>
  </si>
  <si>
    <t>8 недель</t>
  </si>
  <si>
    <t>4 недели</t>
  </si>
  <si>
    <t>0 недель</t>
  </si>
  <si>
    <t>экзамен</t>
  </si>
  <si>
    <t>зачет</t>
  </si>
  <si>
    <t>Рубежный контроль</t>
  </si>
  <si>
    <t>СГН 4</t>
  </si>
  <si>
    <t>ФПК</t>
  </si>
  <si>
    <t>ИБМ2</t>
  </si>
  <si>
    <t>Закрепленная кафедра (факультет)</t>
  </si>
  <si>
    <t>СМ3, ИУ3, БМТ1,РК2</t>
  </si>
  <si>
    <t>5-6 ч</t>
  </si>
  <si>
    <t>10-12 ч</t>
  </si>
  <si>
    <t>1-2 ч</t>
  </si>
  <si>
    <t>12-14 ч</t>
  </si>
  <si>
    <t>2-3ч</t>
  </si>
  <si>
    <t>6-8ч</t>
  </si>
  <si>
    <t>СМ3</t>
  </si>
  <si>
    <t xml:space="preserve">Распределение по курсам </t>
  </si>
  <si>
    <t xml:space="preserve">     Управления докторантуры и аспирантуры</t>
  </si>
  <si>
    <t>5-7ч</t>
  </si>
  <si>
    <t>Т</t>
  </si>
  <si>
    <t>НИР и практики</t>
  </si>
  <si>
    <t>Итоговая аттестация</t>
  </si>
  <si>
    <t>4-6ч</t>
  </si>
  <si>
    <t>Научно-исследовательская работа и практики</t>
  </si>
  <si>
    <t>- в программу экзамена кандидатского минимума по специальности включены материалы курсов по выбору аспиранта.</t>
  </si>
  <si>
    <r>
      <t xml:space="preserve">по направлению подготовки </t>
    </r>
    <r>
      <rPr>
        <b/>
        <sz val="12"/>
        <color indexed="10"/>
        <rFont val="Times New Roman Cyr"/>
        <family val="0"/>
      </rPr>
      <t>ХХ.06.ХХ - ___________________</t>
    </r>
  </si>
  <si>
    <r>
      <t xml:space="preserve">направленность (профиль) - </t>
    </r>
    <r>
      <rPr>
        <sz val="10"/>
        <color indexed="10"/>
        <rFont val="Arial Cyr"/>
        <family val="0"/>
      </rPr>
      <t xml:space="preserve"> _____________________</t>
    </r>
  </si>
  <si>
    <t>Э9</t>
  </si>
  <si>
    <t>Б1.В. ДВ2</t>
  </si>
  <si>
    <t>Б1.В.ДВ3</t>
  </si>
  <si>
    <t>6-8ч.</t>
  </si>
  <si>
    <t>по направлению подготовки 20.06.01 - Техносферная безопасность</t>
  </si>
  <si>
    <t>направленность(профиль) 05.26.03 Пожарная и промышленная безопасность(машиностроение)</t>
  </si>
  <si>
    <t>Основы пожарной и промышленной безопасности</t>
  </si>
  <si>
    <t>Надежность технических систем, развитие и предотвращение кризисных ситуаций</t>
  </si>
  <si>
    <t>Очистка газовоздушных смесей пневмосистем с целью снижения их взрываемости</t>
  </si>
  <si>
    <t>Защита от шума и вибрации в промышленности</t>
  </si>
  <si>
    <t>Заведующий кафедрой Э-9</t>
  </si>
  <si>
    <t>'- в программу экзамена кандидатского минимума по специальности включены материалы курсов по выбору аспиранта.</t>
  </si>
  <si>
    <t>Начальник Управления докторантуры и аспирантуры</t>
  </si>
  <si>
    <t>Экология и промышленная безопасность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</si>
</sst>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4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7"/>
      <name val="Times New Roman Cyr"/>
      <family val="1"/>
    </font>
    <font>
      <b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b/>
      <i/>
      <sz val="11"/>
      <name val="Arial Cyr"/>
      <family val="2"/>
    </font>
    <font>
      <sz val="7"/>
      <name val="Arial Cyr"/>
      <family val="2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Arial Narrow"/>
      <family val="2"/>
    </font>
    <font>
      <sz val="11"/>
      <name val="Arial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0"/>
    </font>
    <font>
      <b/>
      <i/>
      <sz val="10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Arial"/>
      <family val="2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Times New Roman Cyr"/>
      <family val="1"/>
    </font>
    <font>
      <b/>
      <sz val="8"/>
      <color indexed="10"/>
      <name val="Times New Roman Cyr"/>
      <family val="1"/>
    </font>
    <font>
      <b/>
      <sz val="9"/>
      <color indexed="10"/>
      <name val="Arial Cyr"/>
      <family val="2"/>
    </font>
    <font>
      <b/>
      <sz val="9"/>
      <color indexed="10"/>
      <name val="Times New Roman Cyr"/>
      <family val="1"/>
    </font>
    <font>
      <b/>
      <sz val="10"/>
      <color indexed="17"/>
      <name val="Arial Cyr"/>
      <family val="0"/>
    </font>
    <font>
      <b/>
      <sz val="10"/>
      <color indexed="17"/>
      <name val="Times New Roman Cyr"/>
      <family val="1"/>
    </font>
    <font>
      <b/>
      <sz val="8"/>
      <color indexed="17"/>
      <name val="Times New Roman Cyr"/>
      <family val="1"/>
    </font>
    <font>
      <b/>
      <sz val="9"/>
      <color indexed="17"/>
      <name val="Arial Cyr"/>
      <family val="2"/>
    </font>
    <font>
      <b/>
      <sz val="9"/>
      <color indexed="17"/>
      <name val="Times New Roman Cyr"/>
      <family val="1"/>
    </font>
    <font>
      <sz val="7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43" fillId="0" borderId="0">
      <alignment/>
      <protection/>
    </xf>
    <xf numFmtId="0" fontId="24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 textRotation="90" wrapText="1"/>
    </xf>
    <xf numFmtId="0" fontId="36" fillId="0" borderId="0" xfId="0" applyFont="1" applyAlignment="1">
      <alignment horizontal="center" vertical="center" textRotation="90" wrapText="1"/>
    </xf>
    <xf numFmtId="1" fontId="32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 textRotation="90" wrapText="1"/>
    </xf>
    <xf numFmtId="0" fontId="41" fillId="0" borderId="0" xfId="0" applyFont="1" applyAlignment="1">
      <alignment horizontal="center" vertical="center" textRotation="90" wrapText="1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right" vertical="center"/>
    </xf>
    <xf numFmtId="1" fontId="2" fillId="0" borderId="27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2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0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4" fillId="0" borderId="3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90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 quotePrefix="1">
      <alignment/>
    </xf>
    <xf numFmtId="0" fontId="49" fillId="33" borderId="10" xfId="0" applyFont="1" applyFill="1" applyBorder="1" applyAlignment="1">
      <alignment horizontal="center" vertical="center"/>
    </xf>
    <xf numFmtId="0" fontId="47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" fontId="7" fillId="0" borderId="13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9" fillId="4" borderId="33" xfId="0" applyFont="1" applyFill="1" applyBorder="1" applyAlignment="1">
      <alignment horizontal="center"/>
    </xf>
    <xf numFmtId="0" fontId="49" fillId="4" borderId="34" xfId="0" applyFont="1" applyFill="1" applyBorder="1" applyAlignment="1">
      <alignment horizontal="center"/>
    </xf>
    <xf numFmtId="0" fontId="49" fillId="4" borderId="18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25" fillId="32" borderId="33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1" fontId="1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33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49" fontId="29" fillId="0" borderId="33" xfId="0" applyNumberFormat="1" applyFont="1" applyFill="1" applyBorder="1" applyAlignment="1">
      <alignment horizontal="center"/>
    </xf>
    <xf numFmtId="49" fontId="29" fillId="0" borderId="18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0" fillId="32" borderId="33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/>
    </xf>
    <xf numFmtId="0" fontId="49" fillId="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32" borderId="33" xfId="0" applyFont="1" applyFill="1" applyBorder="1" applyAlignment="1">
      <alignment horizontal="center"/>
    </xf>
    <xf numFmtId="0" fontId="30" fillId="32" borderId="18" xfId="0" applyFont="1" applyFill="1" applyBorder="1" applyAlignment="1">
      <alignment horizontal="center"/>
    </xf>
    <xf numFmtId="0" fontId="10" fillId="0" borderId="33" xfId="0" applyFont="1" applyBorder="1" applyAlignment="1">
      <alignment vertical="center" textRotation="90" wrapText="1"/>
    </xf>
    <xf numFmtId="0" fontId="0" fillId="0" borderId="18" xfId="0" applyBorder="1" applyAlignment="1">
      <alignment vertical="center" textRotation="90" wrapText="1"/>
    </xf>
    <xf numFmtId="0" fontId="27" fillId="0" borderId="3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9" fontId="48" fillId="4" borderId="33" xfId="0" applyNumberFormat="1" applyFont="1" applyFill="1" applyBorder="1" applyAlignment="1">
      <alignment/>
    </xf>
    <xf numFmtId="49" fontId="5" fillId="4" borderId="34" xfId="0" applyNumberFormat="1" applyFont="1" applyFill="1" applyBorder="1" applyAlignment="1">
      <alignment/>
    </xf>
    <xf numFmtId="49" fontId="5" fillId="4" borderId="18" xfId="0" applyNumberFormat="1" applyFont="1" applyFill="1" applyBorder="1" applyAlignment="1">
      <alignment/>
    </xf>
    <xf numFmtId="49" fontId="19" fillId="0" borderId="33" xfId="0" applyNumberFormat="1" applyFont="1" applyFill="1" applyBorder="1" applyAlignment="1">
      <alignment horizontal="center"/>
    </xf>
    <xf numFmtId="0" fontId="0" fillId="4" borderId="34" xfId="0" applyFill="1" applyBorder="1" applyAlignment="1">
      <alignment/>
    </xf>
    <xf numFmtId="0" fontId="0" fillId="4" borderId="18" xfId="0" applyFill="1" applyBorder="1" applyAlignment="1">
      <alignment/>
    </xf>
    <xf numFmtId="0" fontId="0" fillId="0" borderId="0" xfId="0" applyAlignment="1">
      <alignment vertical="top" wrapText="1"/>
    </xf>
    <xf numFmtId="49" fontId="22" fillId="0" borderId="35" xfId="0" applyNumberFormat="1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1" fontId="13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22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" fontId="7" fillId="0" borderId="37" xfId="0" applyNumberFormat="1" applyFont="1" applyFill="1" applyBorder="1" applyAlignment="1">
      <alignment horizontal="center"/>
    </xf>
    <xf numFmtId="1" fontId="7" fillId="0" borderId="38" xfId="0" applyNumberFormat="1" applyFont="1" applyFill="1" applyBorder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1" fontId="7" fillId="0" borderId="48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49" fontId="1" fillId="0" borderId="50" xfId="0" applyNumberFormat="1" applyFont="1" applyFill="1" applyBorder="1" applyAlignment="1">
      <alignment horizontal="left"/>
    </xf>
    <xf numFmtId="49" fontId="1" fillId="0" borderId="51" xfId="0" applyNumberFormat="1" applyFont="1" applyFill="1" applyBorder="1" applyAlignment="1">
      <alignment horizontal="left"/>
    </xf>
    <xf numFmtId="1" fontId="1" fillId="0" borderId="52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/>
    </xf>
    <xf numFmtId="1" fontId="13" fillId="0" borderId="53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5" fillId="32" borderId="33" xfId="0" applyFont="1" applyFill="1" applyBorder="1" applyAlignment="1">
      <alignment horizontal="center" vertical="center"/>
    </xf>
    <xf numFmtId="0" fontId="25" fillId="32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49" fontId="14" fillId="0" borderId="53" xfId="0" applyNumberFormat="1" applyFont="1" applyBorder="1" applyAlignment="1">
      <alignment horizontal="center"/>
    </xf>
    <xf numFmtId="49" fontId="14" fillId="0" borderId="54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" fontId="13" fillId="0" borderId="1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28" fillId="32" borderId="33" xfId="0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32" borderId="33" xfId="0" applyFont="1" applyFill="1" applyBorder="1" applyAlignment="1">
      <alignment horizontal="center"/>
    </xf>
    <xf numFmtId="0" fontId="19" fillId="32" borderId="18" xfId="0" applyFont="1" applyFill="1" applyBorder="1" applyAlignment="1">
      <alignment horizontal="center"/>
    </xf>
    <xf numFmtId="49" fontId="49" fillId="0" borderId="33" xfId="0" applyNumberFormat="1" applyFont="1" applyFill="1" applyBorder="1" applyAlignment="1">
      <alignment horizontal="center"/>
    </xf>
    <xf numFmtId="49" fontId="49" fillId="0" borderId="18" xfId="0" applyNumberFormat="1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32" borderId="33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33" borderId="0" xfId="0" applyFont="1" applyFill="1" applyAlignment="1">
      <alignment horizontal="center"/>
    </xf>
    <xf numFmtId="0" fontId="12" fillId="0" borderId="56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0" xfId="0" applyAlignment="1">
      <alignment/>
    </xf>
    <xf numFmtId="0" fontId="6" fillId="0" borderId="15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22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5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49" fontId="5" fillId="0" borderId="33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49" fontId="31" fillId="32" borderId="33" xfId="0" applyNumberFormat="1" applyFont="1" applyFill="1" applyBorder="1" applyAlignment="1">
      <alignment horizontal="center"/>
    </xf>
    <xf numFmtId="0" fontId="26" fillId="32" borderId="33" xfId="0" applyFont="1" applyFill="1" applyBorder="1" applyAlignment="1">
      <alignment horizontal="center"/>
    </xf>
    <xf numFmtId="49" fontId="8" fillId="32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49" fontId="5" fillId="0" borderId="33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8" xfId="0" applyFill="1" applyBorder="1" applyAlignment="1">
      <alignment/>
    </xf>
    <xf numFmtId="49" fontId="6" fillId="32" borderId="33" xfId="0" applyNumberFormat="1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6" fillId="32" borderId="33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49" fontId="5" fillId="0" borderId="33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42" fillId="0" borderId="3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44" fillId="0" borderId="33" xfId="0" applyNumberFormat="1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49" fontId="5" fillId="34" borderId="33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49" fontId="5" fillId="34" borderId="34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/>
    </xf>
    <xf numFmtId="0" fontId="30" fillId="0" borderId="33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49" fontId="18" fillId="32" borderId="33" xfId="0" applyNumberFormat="1" applyFont="1" applyFill="1" applyBorder="1" applyAlignment="1">
      <alignment/>
    </xf>
    <xf numFmtId="0" fontId="8" fillId="32" borderId="33" xfId="0" applyFont="1" applyFill="1" applyBorder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7" fillId="4" borderId="0" xfId="0" applyFont="1" applyFill="1" applyAlignment="1">
      <alignment vertical="top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5" fillId="32" borderId="33" xfId="0" applyFont="1" applyFill="1" applyBorder="1" applyAlignment="1">
      <alignment horizontal="center"/>
    </xf>
    <xf numFmtId="0" fontId="45" fillId="32" borderId="18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5" fillId="34" borderId="33" xfId="0" applyNumberFormat="1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49" fontId="19" fillId="0" borderId="18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35</xdr:row>
      <xdr:rowOff>19050</xdr:rowOff>
    </xdr:from>
    <xdr:to>
      <xdr:col>31</xdr:col>
      <xdr:colOff>200025</xdr:colOff>
      <xdr:row>35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401175" y="9010650"/>
          <a:ext cx="85725" cy="95250"/>
        </a:xfrm>
        <a:custGeom>
          <a:pathLst>
            <a:path h="95250" w="76200">
              <a:moveTo>
                <a:pt x="0" y="36382"/>
              </a:moveTo>
              <a:lnTo>
                <a:pt x="29106" y="36382"/>
              </a:lnTo>
              <a:lnTo>
                <a:pt x="38100" y="0"/>
              </a:lnTo>
              <a:lnTo>
                <a:pt x="47094" y="36382"/>
              </a:lnTo>
              <a:lnTo>
                <a:pt x="76200" y="36382"/>
              </a:lnTo>
              <a:lnTo>
                <a:pt x="52653" y="58867"/>
              </a:lnTo>
              <a:lnTo>
                <a:pt x="61647" y="95250"/>
              </a:lnTo>
              <a:lnTo>
                <a:pt x="38100" y="72764"/>
              </a:lnTo>
              <a:lnTo>
                <a:pt x="14553" y="95250"/>
              </a:lnTo>
              <a:lnTo>
                <a:pt x="23547" y="58867"/>
              </a:lnTo>
              <a:lnTo>
                <a:pt x="0" y="3638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54</xdr:row>
      <xdr:rowOff>19050</xdr:rowOff>
    </xdr:from>
    <xdr:to>
      <xdr:col>2</xdr:col>
      <xdr:colOff>200025</xdr:colOff>
      <xdr:row>54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114425" y="12858750"/>
          <a:ext cx="85725" cy="95250"/>
        </a:xfrm>
        <a:custGeom>
          <a:pathLst>
            <a:path h="95250" w="76200">
              <a:moveTo>
                <a:pt x="0" y="36382"/>
              </a:moveTo>
              <a:lnTo>
                <a:pt x="29106" y="36382"/>
              </a:lnTo>
              <a:lnTo>
                <a:pt x="38100" y="0"/>
              </a:lnTo>
              <a:lnTo>
                <a:pt x="47094" y="36382"/>
              </a:lnTo>
              <a:lnTo>
                <a:pt x="76200" y="36382"/>
              </a:lnTo>
              <a:lnTo>
                <a:pt x="52653" y="58867"/>
              </a:lnTo>
              <a:lnTo>
                <a:pt x="61647" y="95250"/>
              </a:lnTo>
              <a:lnTo>
                <a:pt x="38100" y="72764"/>
              </a:lnTo>
              <a:lnTo>
                <a:pt x="14553" y="95250"/>
              </a:lnTo>
              <a:lnTo>
                <a:pt x="23547" y="58867"/>
              </a:lnTo>
              <a:lnTo>
                <a:pt x="0" y="3638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35</xdr:row>
      <xdr:rowOff>19050</xdr:rowOff>
    </xdr:from>
    <xdr:to>
      <xdr:col>31</xdr:col>
      <xdr:colOff>200025</xdr:colOff>
      <xdr:row>35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9334500" y="9010650"/>
          <a:ext cx="85725" cy="95250"/>
        </a:xfrm>
        <a:custGeom>
          <a:pathLst>
            <a:path h="95250" w="76200">
              <a:moveTo>
                <a:pt x="0" y="36382"/>
              </a:moveTo>
              <a:lnTo>
                <a:pt x="29106" y="36382"/>
              </a:lnTo>
              <a:lnTo>
                <a:pt x="38100" y="0"/>
              </a:lnTo>
              <a:lnTo>
                <a:pt x="47094" y="36382"/>
              </a:lnTo>
              <a:lnTo>
                <a:pt x="76200" y="36382"/>
              </a:lnTo>
              <a:lnTo>
                <a:pt x="52653" y="58867"/>
              </a:lnTo>
              <a:lnTo>
                <a:pt x="61647" y="95250"/>
              </a:lnTo>
              <a:lnTo>
                <a:pt x="38100" y="72764"/>
              </a:lnTo>
              <a:lnTo>
                <a:pt x="14553" y="95250"/>
              </a:lnTo>
              <a:lnTo>
                <a:pt x="23547" y="58867"/>
              </a:lnTo>
              <a:lnTo>
                <a:pt x="0" y="3638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114300</xdr:rowOff>
    </xdr:from>
    <xdr:to>
      <xdr:col>1</xdr:col>
      <xdr:colOff>276225</xdr:colOff>
      <xdr:row>51</xdr:row>
      <xdr:rowOff>209550</xdr:rowOff>
    </xdr:to>
    <xdr:sp>
      <xdr:nvSpPr>
        <xdr:cNvPr id="2" name="AutoShape 6"/>
        <xdr:cNvSpPr>
          <a:spLocks/>
        </xdr:cNvSpPr>
      </xdr:nvSpPr>
      <xdr:spPr>
        <a:xfrm>
          <a:off x="904875" y="12401550"/>
          <a:ext cx="85725" cy="95250"/>
        </a:xfrm>
        <a:custGeom>
          <a:pathLst>
            <a:path h="95250" w="76200">
              <a:moveTo>
                <a:pt x="0" y="36382"/>
              </a:moveTo>
              <a:lnTo>
                <a:pt x="29106" y="36382"/>
              </a:lnTo>
              <a:lnTo>
                <a:pt x="38100" y="0"/>
              </a:lnTo>
              <a:lnTo>
                <a:pt x="47094" y="36382"/>
              </a:lnTo>
              <a:lnTo>
                <a:pt x="76200" y="36382"/>
              </a:lnTo>
              <a:lnTo>
                <a:pt x="52653" y="58867"/>
              </a:lnTo>
              <a:lnTo>
                <a:pt x="61647" y="95250"/>
              </a:lnTo>
              <a:lnTo>
                <a:pt x="38100" y="72764"/>
              </a:lnTo>
              <a:lnTo>
                <a:pt x="14553" y="95250"/>
              </a:lnTo>
              <a:lnTo>
                <a:pt x="23547" y="58867"/>
              </a:lnTo>
              <a:lnTo>
                <a:pt x="0" y="3638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0"/>
  <sheetViews>
    <sheetView zoomScale="75" zoomScaleNormal="75" zoomScaleSheetLayoutView="100" zoomScalePageLayoutView="0" workbookViewId="0" topLeftCell="A16">
      <selection activeCell="BK12" sqref="BK12"/>
    </sheetView>
  </sheetViews>
  <sheetFormatPr defaultColWidth="8.75390625" defaultRowHeight="12.75"/>
  <cols>
    <col min="1" max="1" width="9.375" style="0" customWidth="1"/>
    <col min="2" max="42" width="3.75390625" style="0" customWidth="1"/>
    <col min="43" max="43" width="6.00390625" style="0" customWidth="1"/>
    <col min="44" max="57" width="3.75390625" style="0" customWidth="1"/>
    <col min="58" max="58" width="4.375" style="0" customWidth="1"/>
    <col min="59" max="59" width="3.75390625" style="0" customWidth="1"/>
    <col min="60" max="60" width="3.75390625" style="34" customWidth="1"/>
    <col min="61" max="61" width="22.75390625" style="38" customWidth="1"/>
    <col min="62" max="62" width="9.125" style="43" customWidth="1"/>
    <col min="63" max="63" width="9.125" style="49" customWidth="1"/>
  </cols>
  <sheetData>
    <row r="1" spans="1:59" ht="15">
      <c r="A1" s="278" t="s">
        <v>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1"/>
      <c r="M1" s="12"/>
      <c r="W1" s="281" t="s">
        <v>83</v>
      </c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V1" s="12"/>
      <c r="AW1" s="252" t="s">
        <v>94</v>
      </c>
      <c r="AX1" s="276"/>
      <c r="AY1" s="276"/>
      <c r="AZ1" s="276"/>
      <c r="BA1" s="276"/>
      <c r="BB1" s="276"/>
      <c r="BC1" s="276"/>
      <c r="BD1" s="276"/>
      <c r="BE1" s="276"/>
      <c r="BF1" s="276"/>
      <c r="BG1" s="276"/>
    </row>
    <row r="2" spans="1:60" ht="15">
      <c r="A2" s="278" t="s">
        <v>55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V2" s="12"/>
      <c r="AW2" s="252" t="s">
        <v>135</v>
      </c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</row>
    <row r="3" spans="1:60" ht="15">
      <c r="A3" s="280" t="s">
        <v>94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129"/>
      <c r="O3" s="129"/>
      <c r="P3" s="129"/>
      <c r="AQ3" s="254" t="s">
        <v>95</v>
      </c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</row>
    <row r="4" spans="1:62" ht="15.75">
      <c r="A4" s="58" t="s">
        <v>136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7"/>
      <c r="O4" s="57"/>
      <c r="X4" s="250" t="s">
        <v>71</v>
      </c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V4" s="12"/>
      <c r="AW4" s="253" t="s">
        <v>91</v>
      </c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</row>
    <row r="5" spans="1:59" ht="25.5" customHeight="1">
      <c r="A5" s="279" t="s">
        <v>137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6"/>
      <c r="X5" s="255" t="s">
        <v>172</v>
      </c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V5" s="12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</row>
    <row r="6" spans="1:57" ht="15.75">
      <c r="A6" s="252" t="s">
        <v>120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12"/>
      <c r="X6" s="250" t="s">
        <v>93</v>
      </c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V6" s="12"/>
      <c r="AW6" s="129" t="s">
        <v>92</v>
      </c>
      <c r="AX6" s="129"/>
      <c r="AY6" s="129"/>
      <c r="AZ6" s="129"/>
      <c r="BA6" s="129"/>
      <c r="BB6" s="129"/>
      <c r="BC6" s="129"/>
      <c r="BD6" s="129"/>
      <c r="BE6" s="129"/>
    </row>
    <row r="7" spans="1:59" ht="15">
      <c r="A7" s="252" t="s">
        <v>56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12"/>
      <c r="T7" s="248" t="s">
        <v>173</v>
      </c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3:60" ht="28.5" customHeight="1" thickBot="1">
      <c r="M8" s="251" t="s">
        <v>77</v>
      </c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BB8" s="277" t="s">
        <v>78</v>
      </c>
      <c r="BC8" s="277"/>
      <c r="BD8" s="277"/>
      <c r="BE8" s="277"/>
      <c r="BF8" s="277"/>
      <c r="BG8" s="277"/>
      <c r="BH8" s="277"/>
    </row>
    <row r="9" spans="1:90" ht="13.5" customHeight="1">
      <c r="A9" s="246" t="s">
        <v>0</v>
      </c>
      <c r="B9" s="234" t="s">
        <v>1</v>
      </c>
      <c r="C9" s="235"/>
      <c r="D9" s="235"/>
      <c r="E9" s="236"/>
      <c r="F9" s="237" t="s">
        <v>123</v>
      </c>
      <c r="G9" s="234" t="s">
        <v>2</v>
      </c>
      <c r="H9" s="235"/>
      <c r="I9" s="235"/>
      <c r="J9" s="237" t="s">
        <v>124</v>
      </c>
      <c r="K9" s="234" t="s">
        <v>3</v>
      </c>
      <c r="L9" s="235"/>
      <c r="M9" s="235"/>
      <c r="N9" s="236"/>
      <c r="O9" s="234" t="s">
        <v>6</v>
      </c>
      <c r="P9" s="235"/>
      <c r="Q9" s="235"/>
      <c r="R9" s="236"/>
      <c r="S9" s="237" t="s">
        <v>59</v>
      </c>
      <c r="T9" s="234" t="s">
        <v>7</v>
      </c>
      <c r="U9" s="235"/>
      <c r="V9" s="236"/>
      <c r="W9" s="237" t="s">
        <v>127</v>
      </c>
      <c r="X9" s="234" t="s">
        <v>8</v>
      </c>
      <c r="Y9" s="235"/>
      <c r="Z9" s="236"/>
      <c r="AA9" s="237" t="s">
        <v>128</v>
      </c>
      <c r="AB9" s="234" t="s">
        <v>9</v>
      </c>
      <c r="AC9" s="235"/>
      <c r="AD9" s="235"/>
      <c r="AE9" s="236"/>
      <c r="AF9" s="237" t="s">
        <v>76</v>
      </c>
      <c r="AG9" s="234" t="s">
        <v>10</v>
      </c>
      <c r="AH9" s="235"/>
      <c r="AI9" s="236"/>
      <c r="AJ9" s="237" t="s">
        <v>72</v>
      </c>
      <c r="AK9" s="234" t="s">
        <v>11</v>
      </c>
      <c r="AL9" s="235"/>
      <c r="AM9" s="235"/>
      <c r="AN9" s="236"/>
      <c r="AO9" s="234" t="s">
        <v>12</v>
      </c>
      <c r="AP9" s="235"/>
      <c r="AQ9" s="235"/>
      <c r="AR9" s="236"/>
      <c r="AS9" s="237" t="s">
        <v>46</v>
      </c>
      <c r="AT9" s="234" t="s">
        <v>13</v>
      </c>
      <c r="AU9" s="235"/>
      <c r="AV9" s="236"/>
      <c r="AW9" s="237" t="s">
        <v>47</v>
      </c>
      <c r="AX9" s="234" t="s">
        <v>14</v>
      </c>
      <c r="AY9" s="235"/>
      <c r="AZ9" s="235"/>
      <c r="BA9" s="236"/>
      <c r="BB9" s="140" t="s">
        <v>26</v>
      </c>
      <c r="BC9" s="140" t="s">
        <v>27</v>
      </c>
      <c r="BD9" s="140"/>
      <c r="BE9" s="140" t="s">
        <v>167</v>
      </c>
      <c r="BF9" s="142" t="s">
        <v>84</v>
      </c>
      <c r="BG9" s="140" t="s">
        <v>15</v>
      </c>
      <c r="BH9" s="134" t="s">
        <v>16</v>
      </c>
      <c r="BI9" s="39"/>
      <c r="BJ9" s="44"/>
      <c r="BK9" s="50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ht="51.75" customHeight="1">
      <c r="A10" s="247"/>
      <c r="B10" s="66" t="s">
        <v>122</v>
      </c>
      <c r="C10" s="66" t="s">
        <v>60</v>
      </c>
      <c r="D10" s="66" t="s">
        <v>4</v>
      </c>
      <c r="E10" s="66" t="s">
        <v>5</v>
      </c>
      <c r="F10" s="238"/>
      <c r="G10" s="66" t="s">
        <v>121</v>
      </c>
      <c r="H10" s="66" t="s">
        <v>33</v>
      </c>
      <c r="I10" s="66" t="s">
        <v>34</v>
      </c>
      <c r="J10" s="238"/>
      <c r="K10" s="66" t="s">
        <v>125</v>
      </c>
      <c r="L10" s="66" t="s">
        <v>35</v>
      </c>
      <c r="M10" s="66" t="s">
        <v>36</v>
      </c>
      <c r="N10" s="66" t="s">
        <v>37</v>
      </c>
      <c r="O10" s="66" t="s">
        <v>126</v>
      </c>
      <c r="P10" s="66" t="s">
        <v>60</v>
      </c>
      <c r="Q10" s="66" t="s">
        <v>38</v>
      </c>
      <c r="R10" s="66" t="s">
        <v>5</v>
      </c>
      <c r="S10" s="238"/>
      <c r="T10" s="66" t="s">
        <v>75</v>
      </c>
      <c r="U10" s="66" t="s">
        <v>39</v>
      </c>
      <c r="V10" s="66" t="s">
        <v>40</v>
      </c>
      <c r="W10" s="238"/>
      <c r="X10" s="66" t="s">
        <v>129</v>
      </c>
      <c r="Y10" s="66" t="s">
        <v>61</v>
      </c>
      <c r="Z10" s="66" t="s">
        <v>41</v>
      </c>
      <c r="AA10" s="238"/>
      <c r="AB10" s="66" t="s">
        <v>42</v>
      </c>
      <c r="AC10" s="66" t="s">
        <v>48</v>
      </c>
      <c r="AD10" s="66" t="s">
        <v>41</v>
      </c>
      <c r="AE10" s="66" t="s">
        <v>57</v>
      </c>
      <c r="AF10" s="238"/>
      <c r="AG10" s="66" t="s">
        <v>62</v>
      </c>
      <c r="AH10" s="66" t="s">
        <v>33</v>
      </c>
      <c r="AI10" s="66" t="s">
        <v>34</v>
      </c>
      <c r="AJ10" s="238"/>
      <c r="AK10" s="66" t="s">
        <v>63</v>
      </c>
      <c r="AL10" s="66" t="s">
        <v>44</v>
      </c>
      <c r="AM10" s="66" t="s">
        <v>73</v>
      </c>
      <c r="AN10" s="66" t="s">
        <v>45</v>
      </c>
      <c r="AO10" s="66" t="s">
        <v>68</v>
      </c>
      <c r="AP10" s="66" t="s">
        <v>69</v>
      </c>
      <c r="AQ10" s="66" t="s">
        <v>70</v>
      </c>
      <c r="AR10" s="66" t="s">
        <v>5</v>
      </c>
      <c r="AS10" s="238"/>
      <c r="AT10" s="66" t="s">
        <v>43</v>
      </c>
      <c r="AU10" s="66" t="s">
        <v>66</v>
      </c>
      <c r="AV10" s="66" t="s">
        <v>67</v>
      </c>
      <c r="AW10" s="238"/>
      <c r="AX10" s="66" t="s">
        <v>64</v>
      </c>
      <c r="AY10" s="66" t="s">
        <v>65</v>
      </c>
      <c r="AZ10" s="66" t="s">
        <v>49</v>
      </c>
      <c r="BA10" s="66" t="s">
        <v>50</v>
      </c>
      <c r="BB10" s="141"/>
      <c r="BC10" s="141"/>
      <c r="BD10" s="141"/>
      <c r="BE10" s="141"/>
      <c r="BF10" s="143"/>
      <c r="BG10" s="141"/>
      <c r="BH10" s="135"/>
      <c r="BI10" s="40"/>
      <c r="BJ10" s="45"/>
      <c r="BK10" s="51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5.75">
      <c r="A11" s="84" t="s">
        <v>28</v>
      </c>
      <c r="B11" s="65" t="s">
        <v>98</v>
      </c>
      <c r="C11" s="65" t="s">
        <v>98</v>
      </c>
      <c r="D11" s="65" t="s">
        <v>98</v>
      </c>
      <c r="E11" s="65" t="s">
        <v>98</v>
      </c>
      <c r="F11" s="65" t="s">
        <v>98</v>
      </c>
      <c r="G11" s="65" t="s">
        <v>98</v>
      </c>
      <c r="H11" s="65" t="s">
        <v>98</v>
      </c>
      <c r="I11" s="65" t="s">
        <v>98</v>
      </c>
      <c r="J11" s="65" t="s">
        <v>98</v>
      </c>
      <c r="K11" s="65" t="s">
        <v>166</v>
      </c>
      <c r="L11" s="65" t="s">
        <v>166</v>
      </c>
      <c r="M11" s="65" t="s">
        <v>166</v>
      </c>
      <c r="N11" s="65" t="s">
        <v>166</v>
      </c>
      <c r="O11" s="65" t="s">
        <v>98</v>
      </c>
      <c r="P11" s="65" t="s">
        <v>98</v>
      </c>
      <c r="Q11" s="65" t="s">
        <v>98</v>
      </c>
      <c r="R11" s="65" t="s">
        <v>98</v>
      </c>
      <c r="S11" s="65" t="s">
        <v>98</v>
      </c>
      <c r="T11" s="65" t="s">
        <v>98</v>
      </c>
      <c r="U11" s="65" t="s">
        <v>98</v>
      </c>
      <c r="V11" s="65" t="s">
        <v>98</v>
      </c>
      <c r="W11" s="87" t="s">
        <v>96</v>
      </c>
      <c r="X11" s="87" t="s">
        <v>96</v>
      </c>
      <c r="Y11" s="65" t="s">
        <v>166</v>
      </c>
      <c r="Z11" s="65" t="s">
        <v>166</v>
      </c>
      <c r="AA11" s="65" t="s">
        <v>166</v>
      </c>
      <c r="AB11" s="65" t="s">
        <v>166</v>
      </c>
      <c r="AC11" s="65" t="s">
        <v>98</v>
      </c>
      <c r="AD11" s="65" t="s">
        <v>98</v>
      </c>
      <c r="AE11" s="65" t="s">
        <v>98</v>
      </c>
      <c r="AF11" s="65" t="s">
        <v>98</v>
      </c>
      <c r="AG11" s="65" t="s">
        <v>98</v>
      </c>
      <c r="AH11" s="65" t="s">
        <v>98</v>
      </c>
      <c r="AI11" s="65" t="s">
        <v>98</v>
      </c>
      <c r="AJ11" s="65" t="s">
        <v>98</v>
      </c>
      <c r="AK11" s="65" t="s">
        <v>98</v>
      </c>
      <c r="AL11" s="87" t="s">
        <v>96</v>
      </c>
      <c r="AM11" s="87" t="s">
        <v>96</v>
      </c>
      <c r="AN11" s="65" t="s">
        <v>98</v>
      </c>
      <c r="AO11" s="65" t="s">
        <v>98</v>
      </c>
      <c r="AP11" s="65" t="s">
        <v>98</v>
      </c>
      <c r="AQ11" s="65" t="s">
        <v>98</v>
      </c>
      <c r="AR11" s="65" t="s">
        <v>98</v>
      </c>
      <c r="AS11" s="65" t="s">
        <v>98</v>
      </c>
      <c r="AT11" s="65" t="s">
        <v>99</v>
      </c>
      <c r="AU11" s="65" t="s">
        <v>99</v>
      </c>
      <c r="AV11" s="65" t="s">
        <v>99</v>
      </c>
      <c r="AW11" s="65" t="s">
        <v>99</v>
      </c>
      <c r="AX11" s="65" t="s">
        <v>99</v>
      </c>
      <c r="AY11" s="65" t="s">
        <v>99</v>
      </c>
      <c r="AZ11" s="65" t="s">
        <v>99</v>
      </c>
      <c r="BA11" s="65" t="s">
        <v>99</v>
      </c>
      <c r="BB11" s="2">
        <v>8</v>
      </c>
      <c r="BC11" s="2">
        <v>4</v>
      </c>
      <c r="BD11" s="2"/>
      <c r="BE11" s="2">
        <v>32</v>
      </c>
      <c r="BF11" s="2"/>
      <c r="BG11" s="2">
        <v>8</v>
      </c>
      <c r="BH11" s="3">
        <f>SUM(BB11:BG11)</f>
        <v>52</v>
      </c>
      <c r="BI11" s="39"/>
      <c r="BJ11" s="44"/>
      <c r="BK11" s="50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ht="15.75">
      <c r="A12" s="84" t="s">
        <v>29</v>
      </c>
      <c r="B12" s="65" t="s">
        <v>98</v>
      </c>
      <c r="C12" s="65" t="s">
        <v>98</v>
      </c>
      <c r="D12" s="65" t="s">
        <v>98</v>
      </c>
      <c r="E12" s="65" t="s">
        <v>98</v>
      </c>
      <c r="F12" s="65" t="s">
        <v>98</v>
      </c>
      <c r="G12" s="65" t="s">
        <v>98</v>
      </c>
      <c r="H12" s="65" t="s">
        <v>98</v>
      </c>
      <c r="I12" s="65" t="s">
        <v>98</v>
      </c>
      <c r="J12" s="65" t="s">
        <v>98</v>
      </c>
      <c r="K12" s="65" t="s">
        <v>98</v>
      </c>
      <c r="L12" s="65" t="s">
        <v>166</v>
      </c>
      <c r="M12" s="65" t="s">
        <v>166</v>
      </c>
      <c r="N12" s="65" t="s">
        <v>166</v>
      </c>
      <c r="O12" s="65" t="s">
        <v>166</v>
      </c>
      <c r="P12" s="87" t="s">
        <v>96</v>
      </c>
      <c r="Q12" s="87" t="s">
        <v>96</v>
      </c>
      <c r="R12" s="65" t="s">
        <v>98</v>
      </c>
      <c r="S12" s="65" t="s">
        <v>98</v>
      </c>
      <c r="T12" s="65" t="s">
        <v>98</v>
      </c>
      <c r="U12" s="65" t="s">
        <v>98</v>
      </c>
      <c r="V12" s="65" t="s">
        <v>98</v>
      </c>
      <c r="W12" s="65" t="s">
        <v>98</v>
      </c>
      <c r="X12" s="65" t="s">
        <v>98</v>
      </c>
      <c r="Y12" s="65" t="s">
        <v>166</v>
      </c>
      <c r="Z12" s="65" t="s">
        <v>166</v>
      </c>
      <c r="AA12" s="65" t="s">
        <v>166</v>
      </c>
      <c r="AB12" s="65" t="s">
        <v>166</v>
      </c>
      <c r="AC12" s="87" t="s">
        <v>96</v>
      </c>
      <c r="AD12" s="87" t="s">
        <v>96</v>
      </c>
      <c r="AE12" s="65" t="s">
        <v>98</v>
      </c>
      <c r="AF12" s="65" t="s">
        <v>98</v>
      </c>
      <c r="AG12" s="65" t="s">
        <v>98</v>
      </c>
      <c r="AH12" s="65" t="s">
        <v>98</v>
      </c>
      <c r="AI12" s="65" t="s">
        <v>98</v>
      </c>
      <c r="AJ12" s="65" t="s">
        <v>98</v>
      </c>
      <c r="AK12" s="65" t="s">
        <v>98</v>
      </c>
      <c r="AL12" s="65" t="s">
        <v>98</v>
      </c>
      <c r="AM12" s="65" t="s">
        <v>98</v>
      </c>
      <c r="AN12" s="65" t="s">
        <v>98</v>
      </c>
      <c r="AO12" s="65" t="s">
        <v>98</v>
      </c>
      <c r="AP12" s="65" t="s">
        <v>98</v>
      </c>
      <c r="AQ12" s="65" t="s">
        <v>98</v>
      </c>
      <c r="AR12" s="65" t="s">
        <v>98</v>
      </c>
      <c r="AS12" s="65" t="s">
        <v>98</v>
      </c>
      <c r="AT12" s="65" t="s">
        <v>99</v>
      </c>
      <c r="AU12" s="65" t="s">
        <v>99</v>
      </c>
      <c r="AV12" s="65" t="s">
        <v>99</v>
      </c>
      <c r="AW12" s="65" t="s">
        <v>99</v>
      </c>
      <c r="AX12" s="65" t="s">
        <v>99</v>
      </c>
      <c r="AY12" s="65" t="s">
        <v>99</v>
      </c>
      <c r="AZ12" s="65" t="s">
        <v>99</v>
      </c>
      <c r="BA12" s="65" t="s">
        <v>99</v>
      </c>
      <c r="BB12" s="2">
        <v>8</v>
      </c>
      <c r="BC12" s="2">
        <v>4</v>
      </c>
      <c r="BD12" s="2"/>
      <c r="BE12" s="2">
        <v>32</v>
      </c>
      <c r="BF12" s="2"/>
      <c r="BG12" s="2">
        <v>8</v>
      </c>
      <c r="BH12" s="3">
        <f>SUM(BB12:BG12)</f>
        <v>52</v>
      </c>
      <c r="BI12" s="39"/>
      <c r="BJ12" s="44"/>
      <c r="BK12" s="50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5.75">
      <c r="A13" s="84" t="s">
        <v>30</v>
      </c>
      <c r="B13" s="65" t="s">
        <v>98</v>
      </c>
      <c r="C13" s="65" t="s">
        <v>98</v>
      </c>
      <c r="D13" s="65" t="s">
        <v>98</v>
      </c>
      <c r="E13" s="65" t="s">
        <v>98</v>
      </c>
      <c r="F13" s="65" t="s">
        <v>98</v>
      </c>
      <c r="G13" s="65" t="s">
        <v>98</v>
      </c>
      <c r="H13" s="65" t="s">
        <v>98</v>
      </c>
      <c r="I13" s="65" t="s">
        <v>98</v>
      </c>
      <c r="J13" s="65" t="s">
        <v>98</v>
      </c>
      <c r="K13" s="65" t="s">
        <v>98</v>
      </c>
      <c r="L13" s="65" t="s">
        <v>166</v>
      </c>
      <c r="M13" s="65" t="s">
        <v>166</v>
      </c>
      <c r="N13" s="65" t="s">
        <v>166</v>
      </c>
      <c r="O13" s="65" t="s">
        <v>166</v>
      </c>
      <c r="P13" s="87" t="s">
        <v>96</v>
      </c>
      <c r="Q13" s="87" t="s">
        <v>96</v>
      </c>
      <c r="R13" s="65" t="s">
        <v>99</v>
      </c>
      <c r="S13" s="65" t="s">
        <v>99</v>
      </c>
      <c r="T13" s="65" t="s">
        <v>98</v>
      </c>
      <c r="U13" s="65" t="s">
        <v>98</v>
      </c>
      <c r="V13" s="65" t="s">
        <v>98</v>
      </c>
      <c r="W13" s="65" t="s">
        <v>98</v>
      </c>
      <c r="X13" s="65" t="s">
        <v>98</v>
      </c>
      <c r="Y13" s="65" t="s">
        <v>98</v>
      </c>
      <c r="Z13" s="65" t="s">
        <v>98</v>
      </c>
      <c r="AA13" s="65" t="s">
        <v>98</v>
      </c>
      <c r="AB13" s="65" t="s">
        <v>98</v>
      </c>
      <c r="AC13" s="65" t="s">
        <v>98</v>
      </c>
      <c r="AD13" s="65" t="s">
        <v>98</v>
      </c>
      <c r="AE13" s="65" t="s">
        <v>98</v>
      </c>
      <c r="AF13" s="65" t="s">
        <v>98</v>
      </c>
      <c r="AG13" s="65" t="s">
        <v>98</v>
      </c>
      <c r="AH13" s="65" t="s">
        <v>98</v>
      </c>
      <c r="AI13" s="65" t="s">
        <v>98</v>
      </c>
      <c r="AJ13" s="65" t="s">
        <v>98</v>
      </c>
      <c r="AK13" s="65" t="s">
        <v>98</v>
      </c>
      <c r="AL13" s="65" t="s">
        <v>98</v>
      </c>
      <c r="AM13" s="65" t="s">
        <v>98</v>
      </c>
      <c r="AN13" s="65" t="s">
        <v>98</v>
      </c>
      <c r="AO13" s="65" t="s">
        <v>98</v>
      </c>
      <c r="AP13" s="65" t="s">
        <v>98</v>
      </c>
      <c r="AQ13" s="88" t="s">
        <v>98</v>
      </c>
      <c r="AR13" s="88" t="s">
        <v>98</v>
      </c>
      <c r="AS13" s="88" t="s">
        <v>98</v>
      </c>
      <c r="AT13" s="65" t="s">
        <v>99</v>
      </c>
      <c r="AU13" s="65" t="s">
        <v>99</v>
      </c>
      <c r="AV13" s="65" t="s">
        <v>99</v>
      </c>
      <c r="AW13" s="65" t="s">
        <v>99</v>
      </c>
      <c r="AX13" s="65" t="s">
        <v>99</v>
      </c>
      <c r="AY13" s="65" t="s">
        <v>99</v>
      </c>
      <c r="AZ13" s="65" t="s">
        <v>99</v>
      </c>
      <c r="BA13" s="65" t="s">
        <v>99</v>
      </c>
      <c r="BB13" s="2">
        <v>4</v>
      </c>
      <c r="BC13" s="2">
        <v>2</v>
      </c>
      <c r="BD13" s="2"/>
      <c r="BE13" s="2">
        <v>36</v>
      </c>
      <c r="BF13" s="2"/>
      <c r="BG13" s="2">
        <v>10</v>
      </c>
      <c r="BH13" s="3">
        <f>SUM(BB13:BG13)</f>
        <v>52</v>
      </c>
      <c r="BI13" s="39"/>
      <c r="BJ13" s="44"/>
      <c r="BK13" s="50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5.75">
      <c r="A14" s="84" t="s">
        <v>31</v>
      </c>
      <c r="B14" s="65" t="s">
        <v>98</v>
      </c>
      <c r="C14" s="65" t="s">
        <v>98</v>
      </c>
      <c r="D14" s="65" t="s">
        <v>98</v>
      </c>
      <c r="E14" s="65" t="s">
        <v>98</v>
      </c>
      <c r="F14" s="65" t="s">
        <v>98</v>
      </c>
      <c r="G14" s="65" t="s">
        <v>98</v>
      </c>
      <c r="H14" s="65" t="s">
        <v>98</v>
      </c>
      <c r="I14" s="65" t="s">
        <v>98</v>
      </c>
      <c r="J14" s="65" t="s">
        <v>98</v>
      </c>
      <c r="K14" s="65" t="s">
        <v>98</v>
      </c>
      <c r="L14" s="65" t="s">
        <v>98</v>
      </c>
      <c r="M14" s="65" t="s">
        <v>98</v>
      </c>
      <c r="N14" s="65" t="s">
        <v>98</v>
      </c>
      <c r="O14" s="65" t="s">
        <v>98</v>
      </c>
      <c r="P14" s="65" t="s">
        <v>98</v>
      </c>
      <c r="Q14" s="65" t="s">
        <v>98</v>
      </c>
      <c r="R14" s="65" t="s">
        <v>99</v>
      </c>
      <c r="S14" s="65" t="s">
        <v>99</v>
      </c>
      <c r="T14" s="65" t="s">
        <v>98</v>
      </c>
      <c r="U14" s="65" t="s">
        <v>98</v>
      </c>
      <c r="V14" s="65" t="s">
        <v>98</v>
      </c>
      <c r="W14" s="65" t="s">
        <v>98</v>
      </c>
      <c r="X14" s="65" t="s">
        <v>98</v>
      </c>
      <c r="Y14" s="65" t="s">
        <v>98</v>
      </c>
      <c r="Z14" s="65" t="s">
        <v>98</v>
      </c>
      <c r="AA14" s="65" t="s">
        <v>98</v>
      </c>
      <c r="AB14" s="65" t="s">
        <v>98</v>
      </c>
      <c r="AC14" s="65" t="s">
        <v>98</v>
      </c>
      <c r="AD14" s="65" t="s">
        <v>98</v>
      </c>
      <c r="AE14" s="65" t="s">
        <v>98</v>
      </c>
      <c r="AF14" s="65" t="s">
        <v>98</v>
      </c>
      <c r="AG14" s="65" t="s">
        <v>98</v>
      </c>
      <c r="AH14" s="65" t="s">
        <v>98</v>
      </c>
      <c r="AI14" s="65" t="s">
        <v>98</v>
      </c>
      <c r="AJ14" s="65" t="s">
        <v>98</v>
      </c>
      <c r="AK14" s="65" t="s">
        <v>98</v>
      </c>
      <c r="AL14" s="65" t="s">
        <v>97</v>
      </c>
      <c r="AM14" s="65" t="s">
        <v>97</v>
      </c>
      <c r="AN14" s="65" t="s">
        <v>97</v>
      </c>
      <c r="AO14" s="65" t="s">
        <v>97</v>
      </c>
      <c r="AP14" s="65" t="s">
        <v>97</v>
      </c>
      <c r="AQ14" s="65" t="s">
        <v>97</v>
      </c>
      <c r="AR14" s="65" t="s">
        <v>99</v>
      </c>
      <c r="AS14" s="65" t="s">
        <v>99</v>
      </c>
      <c r="AT14" s="65" t="s">
        <v>99</v>
      </c>
      <c r="AU14" s="65" t="s">
        <v>99</v>
      </c>
      <c r="AV14" s="65" t="s">
        <v>99</v>
      </c>
      <c r="AW14" s="65" t="s">
        <v>99</v>
      </c>
      <c r="AX14" s="65" t="s">
        <v>99</v>
      </c>
      <c r="AY14" s="65" t="s">
        <v>99</v>
      </c>
      <c r="AZ14" s="65" t="s">
        <v>99</v>
      </c>
      <c r="BA14" s="65" t="s">
        <v>99</v>
      </c>
      <c r="BB14" s="2"/>
      <c r="BC14" s="2"/>
      <c r="BD14" s="2"/>
      <c r="BE14" s="2">
        <v>34</v>
      </c>
      <c r="BF14" s="2">
        <v>6</v>
      </c>
      <c r="BG14" s="2">
        <v>12</v>
      </c>
      <c r="BH14" s="3">
        <f>SUM(BB14:BG14)</f>
        <v>52</v>
      </c>
      <c r="BI14" s="39"/>
      <c r="BJ14" s="44"/>
      <c r="BK14" s="50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3.5" thickBo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7">
        <f>SUM(BB11:BB14)</f>
        <v>20</v>
      </c>
      <c r="BC15" s="17">
        <f>SUM(BC11:BC14)</f>
        <v>10</v>
      </c>
      <c r="BD15" s="17"/>
      <c r="BE15" s="17">
        <f>SUM(BE11:BE14)</f>
        <v>134</v>
      </c>
      <c r="BF15" s="17">
        <f>SUM(BF11:BF14)</f>
        <v>6</v>
      </c>
      <c r="BG15" s="17">
        <v>38</v>
      </c>
      <c r="BH15" s="3">
        <f>SUM(BB15:BG15)</f>
        <v>208</v>
      </c>
      <c r="BI15" s="39"/>
      <c r="BJ15" s="44"/>
      <c r="BK15" s="50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3.5" customHeight="1" thickBot="1">
      <c r="A16" s="221" t="s">
        <v>17</v>
      </c>
      <c r="B16" s="222"/>
      <c r="C16" s="222"/>
      <c r="D16" s="7"/>
      <c r="E16" s="7"/>
      <c r="F16" s="7"/>
      <c r="G16" s="7"/>
      <c r="H16" s="225" t="s">
        <v>79</v>
      </c>
      <c r="I16" s="226"/>
      <c r="J16" s="226"/>
      <c r="K16" s="226"/>
      <c r="L16" s="226"/>
      <c r="M16" s="226"/>
      <c r="N16" s="7"/>
      <c r="O16" s="7"/>
      <c r="P16" s="7"/>
      <c r="Q16" s="146" t="s">
        <v>19</v>
      </c>
      <c r="R16" s="146"/>
      <c r="S16" s="146"/>
      <c r="T16" s="7"/>
      <c r="U16" s="7"/>
      <c r="V16" s="7"/>
      <c r="W16" s="91"/>
      <c r="X16" s="92"/>
      <c r="Y16" s="92"/>
      <c r="Z16" s="7"/>
      <c r="AA16" s="7"/>
      <c r="AB16" s="7"/>
      <c r="AC16" s="146"/>
      <c r="AD16" s="146"/>
      <c r="AE16" s="146"/>
      <c r="AF16" s="7"/>
      <c r="AG16" s="7"/>
      <c r="AH16" s="7"/>
      <c r="AI16" s="146"/>
      <c r="AJ16" s="146"/>
      <c r="AK16" s="146"/>
      <c r="AL16" s="146"/>
      <c r="AM16" s="146"/>
      <c r="AN16" s="7"/>
      <c r="AO16" s="7"/>
      <c r="AP16" s="7"/>
      <c r="AQ16" s="146"/>
      <c r="AR16" s="146"/>
      <c r="AS16" s="146"/>
      <c r="AT16" s="7"/>
      <c r="AU16" s="7"/>
      <c r="AV16" s="7"/>
      <c r="AW16" s="7"/>
      <c r="AX16" s="146" t="s">
        <v>15</v>
      </c>
      <c r="AY16" s="147"/>
      <c r="AZ16" s="147"/>
      <c r="BA16" s="7"/>
      <c r="BB16" s="7"/>
      <c r="BC16" s="7"/>
      <c r="BD16" s="7"/>
      <c r="BE16" s="7"/>
      <c r="BF16" s="7"/>
      <c r="BG16" s="7"/>
      <c r="BH16" s="35"/>
      <c r="BI16" s="39"/>
      <c r="BJ16" s="44"/>
      <c r="BK16" s="50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89" ht="13.5" thickBot="1">
      <c r="A17" s="223"/>
      <c r="B17" s="224"/>
      <c r="C17" s="224"/>
      <c r="D17" s="8"/>
      <c r="E17" s="8"/>
      <c r="F17" s="9" t="s">
        <v>166</v>
      </c>
      <c r="G17" s="8"/>
      <c r="H17" s="227"/>
      <c r="I17" s="227"/>
      <c r="J17" s="227"/>
      <c r="K17" s="227"/>
      <c r="L17" s="227"/>
      <c r="M17" s="227"/>
      <c r="N17" s="8"/>
      <c r="O17" s="67" t="s">
        <v>96</v>
      </c>
      <c r="P17" s="8"/>
      <c r="Q17" s="228" t="s">
        <v>18</v>
      </c>
      <c r="R17" s="228"/>
      <c r="S17" s="228"/>
      <c r="T17" s="8"/>
      <c r="U17" s="89" t="s">
        <v>98</v>
      </c>
      <c r="V17" s="8"/>
      <c r="W17" s="228" t="s">
        <v>167</v>
      </c>
      <c r="X17" s="228"/>
      <c r="Y17" s="228"/>
      <c r="Z17" s="249"/>
      <c r="AA17" s="89"/>
      <c r="AB17" s="8"/>
      <c r="AC17" s="228"/>
      <c r="AD17" s="228"/>
      <c r="AE17" s="228"/>
      <c r="AF17" s="8"/>
      <c r="AG17" s="9" t="s">
        <v>97</v>
      </c>
      <c r="AH17" s="8"/>
      <c r="AI17" s="228" t="s">
        <v>168</v>
      </c>
      <c r="AJ17" s="228"/>
      <c r="AK17" s="228"/>
      <c r="AL17" s="228"/>
      <c r="AM17" s="228"/>
      <c r="AN17" s="8"/>
      <c r="AO17" s="8"/>
      <c r="AP17" s="8"/>
      <c r="AQ17" s="228"/>
      <c r="AR17" s="228"/>
      <c r="AS17" s="228"/>
      <c r="AT17" s="8"/>
      <c r="AU17" s="8"/>
      <c r="AV17" s="89" t="s">
        <v>99</v>
      </c>
      <c r="AW17" s="8"/>
      <c r="AX17" s="148"/>
      <c r="AY17" s="148"/>
      <c r="AZ17" s="148"/>
      <c r="BA17" s="8"/>
      <c r="BB17" s="8"/>
      <c r="BC17" s="8"/>
      <c r="BD17" s="8"/>
      <c r="BE17" s="8"/>
      <c r="BF17" s="8"/>
      <c r="BG17" s="8"/>
      <c r="BH17" s="36"/>
      <c r="BI17" s="39"/>
      <c r="BJ17" s="44"/>
      <c r="BK17" s="50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3"/>
      <c r="Q18" s="13"/>
      <c r="R18" s="13"/>
      <c r="S18" s="13"/>
      <c r="T18" s="13"/>
      <c r="U18" s="15"/>
      <c r="V18" s="13"/>
      <c r="W18" s="13"/>
      <c r="X18" s="13"/>
      <c r="Y18" s="13"/>
      <c r="Z18" s="13"/>
      <c r="AA18" s="15"/>
      <c r="AB18" s="13"/>
      <c r="AC18" s="13"/>
      <c r="AD18" s="13"/>
      <c r="AE18" s="13"/>
      <c r="AF18" s="13"/>
      <c r="AG18" s="15"/>
      <c r="AH18" s="13"/>
      <c r="AI18" s="13"/>
      <c r="AJ18" s="13"/>
      <c r="AK18" s="13"/>
      <c r="AL18" s="13"/>
      <c r="AM18" s="13"/>
      <c r="AN18" s="13"/>
      <c r="AO18" s="10"/>
      <c r="AP18" s="13"/>
      <c r="AQ18" s="13"/>
      <c r="AR18" s="13"/>
      <c r="AS18" s="13"/>
      <c r="AT18" s="13"/>
      <c r="AU18" s="13"/>
      <c r="AV18" s="15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5"/>
      <c r="BI18" s="39"/>
      <c r="BJ18" s="44"/>
      <c r="BK18" s="50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3"/>
      <c r="Q19" s="13"/>
      <c r="R19" s="13"/>
      <c r="S19" s="13"/>
      <c r="T19" s="13"/>
      <c r="U19" s="15"/>
      <c r="V19" s="13"/>
      <c r="W19" s="13"/>
      <c r="X19" s="13"/>
      <c r="Y19" s="13"/>
      <c r="Z19" s="13"/>
      <c r="AA19" s="15"/>
      <c r="AB19" s="19" t="s">
        <v>58</v>
      </c>
      <c r="AC19" s="13"/>
      <c r="AD19" s="13"/>
      <c r="AE19" s="13"/>
      <c r="AF19" s="13"/>
      <c r="AG19" s="15"/>
      <c r="AH19" s="13"/>
      <c r="AI19" s="13"/>
      <c r="AJ19" s="13"/>
      <c r="AK19" s="13"/>
      <c r="AL19" s="13"/>
      <c r="AM19" s="13"/>
      <c r="AN19" s="13"/>
      <c r="AO19" s="10"/>
      <c r="AP19" s="13"/>
      <c r="AQ19" s="13"/>
      <c r="AR19" s="13"/>
      <c r="AS19" s="13"/>
      <c r="AT19" s="13"/>
      <c r="AU19" s="13"/>
      <c r="AV19" s="15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5"/>
      <c r="BI19" s="39"/>
      <c r="BJ19" s="44"/>
      <c r="BK19" s="50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ht="4.5" customHeight="1"/>
    <row r="21" spans="1:63" ht="39.75" customHeight="1">
      <c r="A21" s="229" t="s">
        <v>20</v>
      </c>
      <c r="B21" s="229" t="s">
        <v>90</v>
      </c>
      <c r="C21" s="229"/>
      <c r="D21" s="256" t="s">
        <v>21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8"/>
      <c r="AE21" s="212" t="s">
        <v>150</v>
      </c>
      <c r="AF21" s="213"/>
      <c r="AG21" s="213"/>
      <c r="AH21" s="214"/>
      <c r="AI21" s="273" t="s">
        <v>88</v>
      </c>
      <c r="AJ21" s="265" t="s">
        <v>89</v>
      </c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330" t="s">
        <v>163</v>
      </c>
      <c r="AW21" s="331"/>
      <c r="AX21" s="331"/>
      <c r="AY21" s="331"/>
      <c r="AZ21" s="331"/>
      <c r="BA21" s="331"/>
      <c r="BB21" s="331"/>
      <c r="BC21" s="332"/>
      <c r="BD21" s="265" t="s">
        <v>154</v>
      </c>
      <c r="BE21" s="265"/>
      <c r="BF21" s="265"/>
      <c r="BG21" s="265"/>
      <c r="BH21" s="265"/>
      <c r="BI21" s="90"/>
      <c r="BJ21" s="46"/>
      <c r="BK21" s="52"/>
    </row>
    <row r="22" spans="1:66" ht="15" customHeight="1">
      <c r="A22" s="229"/>
      <c r="B22" s="229"/>
      <c r="C22" s="229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1"/>
      <c r="AE22" s="266" t="s">
        <v>148</v>
      </c>
      <c r="AF22" s="270"/>
      <c r="AG22" s="266" t="s">
        <v>149</v>
      </c>
      <c r="AH22" s="267"/>
      <c r="AI22" s="274"/>
      <c r="AJ22" s="229" t="s">
        <v>32</v>
      </c>
      <c r="AK22" s="229"/>
      <c r="AL22" s="229" t="s">
        <v>22</v>
      </c>
      <c r="AM22" s="229"/>
      <c r="AN22" s="229" t="s">
        <v>23</v>
      </c>
      <c r="AO22" s="229"/>
      <c r="AP22" s="196" t="s">
        <v>144</v>
      </c>
      <c r="AQ22" s="196"/>
      <c r="AR22" s="229" t="s">
        <v>24</v>
      </c>
      <c r="AS22" s="229"/>
      <c r="AT22" s="229" t="s">
        <v>25</v>
      </c>
      <c r="AU22" s="229"/>
      <c r="AV22" s="265" t="s">
        <v>52</v>
      </c>
      <c r="AW22" s="265"/>
      <c r="AX22" s="265" t="s">
        <v>53</v>
      </c>
      <c r="AY22" s="265"/>
      <c r="AZ22" s="265" t="s">
        <v>51</v>
      </c>
      <c r="BA22" s="265"/>
      <c r="BB22" s="265" t="s">
        <v>74</v>
      </c>
      <c r="BC22" s="265"/>
      <c r="BD22" s="265"/>
      <c r="BE22" s="265"/>
      <c r="BF22" s="265"/>
      <c r="BG22" s="265"/>
      <c r="BH22" s="265"/>
      <c r="BI22" s="41"/>
      <c r="BJ22" s="47"/>
      <c r="BK22" s="53"/>
      <c r="BL22" s="1"/>
      <c r="BM22" s="1"/>
      <c r="BN22" s="1"/>
    </row>
    <row r="23" spans="1:66" ht="109.5" customHeight="1">
      <c r="A23" s="229"/>
      <c r="B23" s="229"/>
      <c r="C23" s="229"/>
      <c r="D23" s="262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4"/>
      <c r="AE23" s="271"/>
      <c r="AF23" s="272"/>
      <c r="AG23" s="268"/>
      <c r="AH23" s="269"/>
      <c r="AI23" s="275"/>
      <c r="AJ23" s="229"/>
      <c r="AK23" s="229"/>
      <c r="AL23" s="229"/>
      <c r="AM23" s="229"/>
      <c r="AN23" s="229"/>
      <c r="AO23" s="229"/>
      <c r="AP23" s="196"/>
      <c r="AQ23" s="196"/>
      <c r="AR23" s="229"/>
      <c r="AS23" s="229"/>
      <c r="AT23" s="229"/>
      <c r="AU23" s="229"/>
      <c r="AV23" s="151" t="s">
        <v>145</v>
      </c>
      <c r="AW23" s="152"/>
      <c r="AX23" s="151" t="s">
        <v>145</v>
      </c>
      <c r="AY23" s="152"/>
      <c r="AZ23" s="151" t="s">
        <v>146</v>
      </c>
      <c r="BA23" s="152"/>
      <c r="BB23" s="151" t="s">
        <v>147</v>
      </c>
      <c r="BC23" s="152"/>
      <c r="BD23" s="265"/>
      <c r="BE23" s="265"/>
      <c r="BF23" s="265"/>
      <c r="BG23" s="265"/>
      <c r="BH23" s="265"/>
      <c r="BI23" s="41"/>
      <c r="BJ23" s="47"/>
      <c r="BK23" s="53"/>
      <c r="BL23" s="1"/>
      <c r="BM23" s="1"/>
      <c r="BN23" s="1"/>
    </row>
    <row r="24" spans="1:60" ht="15">
      <c r="A24" s="18">
        <v>1</v>
      </c>
      <c r="B24" s="193">
        <v>2</v>
      </c>
      <c r="C24" s="193"/>
      <c r="D24" s="239">
        <v>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1"/>
      <c r="AE24" s="239">
        <v>4</v>
      </c>
      <c r="AF24" s="285"/>
      <c r="AG24" s="239">
        <v>5</v>
      </c>
      <c r="AH24" s="285"/>
      <c r="AI24" s="24">
        <v>6</v>
      </c>
      <c r="AJ24" s="193">
        <v>7</v>
      </c>
      <c r="AK24" s="193"/>
      <c r="AL24" s="193">
        <v>8</v>
      </c>
      <c r="AM24" s="193"/>
      <c r="AN24" s="193">
        <v>9</v>
      </c>
      <c r="AO24" s="193"/>
      <c r="AP24" s="193">
        <v>10</v>
      </c>
      <c r="AQ24" s="193"/>
      <c r="AR24" s="193">
        <v>11</v>
      </c>
      <c r="AS24" s="193"/>
      <c r="AT24" s="193">
        <v>12</v>
      </c>
      <c r="AU24" s="193"/>
      <c r="AV24" s="239">
        <v>13</v>
      </c>
      <c r="AW24" s="285"/>
      <c r="AX24" s="239">
        <v>14</v>
      </c>
      <c r="AY24" s="285"/>
      <c r="AZ24" s="239">
        <v>15</v>
      </c>
      <c r="BA24" s="285"/>
      <c r="BB24" s="239">
        <v>16</v>
      </c>
      <c r="BC24" s="285"/>
      <c r="BD24" s="193">
        <v>17</v>
      </c>
      <c r="BE24" s="193"/>
      <c r="BF24" s="193"/>
      <c r="BG24" s="193"/>
      <c r="BH24" s="193"/>
    </row>
    <row r="25" spans="1:63" ht="31.5" customHeight="1">
      <c r="A25" s="22" t="s">
        <v>87</v>
      </c>
      <c r="B25" s="210"/>
      <c r="C25" s="211"/>
      <c r="D25" s="301" t="s">
        <v>100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3"/>
      <c r="AE25" s="304"/>
      <c r="AF25" s="103"/>
      <c r="AG25" s="215"/>
      <c r="AH25" s="216"/>
      <c r="AI25" s="26">
        <f>AI26+AI30</f>
        <v>30</v>
      </c>
      <c r="AJ25" s="194">
        <f>AJ26+AJ30</f>
        <v>1080</v>
      </c>
      <c r="AK25" s="195"/>
      <c r="AL25" s="194">
        <f>AL26+AL30</f>
        <v>484</v>
      </c>
      <c r="AM25" s="195"/>
      <c r="AN25" s="194">
        <f>AN26+AN30</f>
        <v>83</v>
      </c>
      <c r="AO25" s="195"/>
      <c r="AP25" s="194">
        <f>AP26+AP30</f>
        <v>223</v>
      </c>
      <c r="AQ25" s="195"/>
      <c r="AR25" s="194">
        <f>AR26+AR30</f>
        <v>178</v>
      </c>
      <c r="AS25" s="195"/>
      <c r="AT25" s="194">
        <f>AT26+AT30</f>
        <v>596</v>
      </c>
      <c r="AU25" s="195"/>
      <c r="AV25" s="136"/>
      <c r="AW25" s="137"/>
      <c r="AX25" s="136"/>
      <c r="AY25" s="137"/>
      <c r="AZ25" s="136"/>
      <c r="BA25" s="137"/>
      <c r="BB25" s="136"/>
      <c r="BC25" s="137"/>
      <c r="BD25" s="327"/>
      <c r="BE25" s="327"/>
      <c r="BF25" s="327"/>
      <c r="BG25" s="327"/>
      <c r="BH25" s="327"/>
      <c r="BJ25" s="54"/>
      <c r="BK25" s="55"/>
    </row>
    <row r="26" spans="1:60" ht="15">
      <c r="A26" s="21" t="s">
        <v>108</v>
      </c>
      <c r="B26" s="232"/>
      <c r="C26" s="233"/>
      <c r="D26" s="295" t="s">
        <v>85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7"/>
      <c r="AE26" s="294"/>
      <c r="AF26" s="103"/>
      <c r="AG26" s="215"/>
      <c r="AH26" s="216"/>
      <c r="AI26" s="26">
        <f>AI27+AI28</f>
        <v>9</v>
      </c>
      <c r="AJ26" s="113">
        <f>SUM(AJ27:AK28)</f>
        <v>324</v>
      </c>
      <c r="AK26" s="114"/>
      <c r="AL26" s="113">
        <f>SUM(AL27:AM28)</f>
        <v>136</v>
      </c>
      <c r="AM26" s="114"/>
      <c r="AN26" s="113">
        <f>SUM(AN27:AO28)</f>
        <v>23</v>
      </c>
      <c r="AO26" s="114"/>
      <c r="AP26" s="113">
        <f>SUM(AP27:AQ28)</f>
        <v>59</v>
      </c>
      <c r="AQ26" s="114"/>
      <c r="AR26" s="113">
        <f>SUM(AR27:AS28)</f>
        <v>54</v>
      </c>
      <c r="AS26" s="114"/>
      <c r="AT26" s="113">
        <f>SUM(AT27:AU28)</f>
        <v>188</v>
      </c>
      <c r="AU26" s="114"/>
      <c r="AV26" s="136"/>
      <c r="AW26" s="137"/>
      <c r="AX26" s="136"/>
      <c r="AY26" s="137"/>
      <c r="AZ26" s="136"/>
      <c r="BA26" s="137"/>
      <c r="BB26" s="136"/>
      <c r="BC26" s="137"/>
      <c r="BD26" s="327"/>
      <c r="BE26" s="327"/>
      <c r="BF26" s="327"/>
      <c r="BG26" s="327"/>
      <c r="BH26" s="327"/>
    </row>
    <row r="27" spans="1:60" ht="18" customHeight="1">
      <c r="A27" s="20"/>
      <c r="B27" s="230" t="s">
        <v>109</v>
      </c>
      <c r="C27" s="231"/>
      <c r="D27" s="298" t="s">
        <v>101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300"/>
      <c r="AE27" s="132">
        <v>1</v>
      </c>
      <c r="AF27" s="133"/>
      <c r="AG27" s="158"/>
      <c r="AH27" s="133"/>
      <c r="AI27" s="77">
        <v>4</v>
      </c>
      <c r="AJ27" s="122">
        <f>SUM(AN27:AU27)</f>
        <v>144</v>
      </c>
      <c r="AK27" s="123"/>
      <c r="AL27" s="122">
        <f>SUM(AN27:AS27)</f>
        <v>46</v>
      </c>
      <c r="AM27" s="123"/>
      <c r="AN27" s="122">
        <v>23</v>
      </c>
      <c r="AO27" s="123"/>
      <c r="AP27" s="122">
        <v>23</v>
      </c>
      <c r="AQ27" s="123"/>
      <c r="AR27" s="122"/>
      <c r="AS27" s="123"/>
      <c r="AT27" s="122">
        <v>98</v>
      </c>
      <c r="AU27" s="123"/>
      <c r="AV27" s="138" t="s">
        <v>156</v>
      </c>
      <c r="AW27" s="139"/>
      <c r="AX27" s="282"/>
      <c r="AY27" s="285"/>
      <c r="AZ27" s="282"/>
      <c r="BA27" s="285"/>
      <c r="BB27" s="282"/>
      <c r="BC27" s="285"/>
      <c r="BD27" s="144" t="s">
        <v>151</v>
      </c>
      <c r="BE27" s="144"/>
      <c r="BF27" s="144"/>
      <c r="BG27" s="144"/>
      <c r="BH27" s="144"/>
    </row>
    <row r="28" spans="1:60" ht="18" customHeight="1">
      <c r="A28" s="20"/>
      <c r="B28" s="230" t="s">
        <v>110</v>
      </c>
      <c r="C28" s="231"/>
      <c r="D28" s="298" t="s">
        <v>103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300"/>
      <c r="AE28" s="132">
        <v>1</v>
      </c>
      <c r="AF28" s="133"/>
      <c r="AG28" s="158"/>
      <c r="AH28" s="133"/>
      <c r="AI28" s="77">
        <v>5</v>
      </c>
      <c r="AJ28" s="122">
        <f>SUM(AN28:AU28)</f>
        <v>180</v>
      </c>
      <c r="AK28" s="123"/>
      <c r="AL28" s="122">
        <f>SUM(AN28:AS28)</f>
        <v>90</v>
      </c>
      <c r="AM28" s="123"/>
      <c r="AN28" s="122"/>
      <c r="AO28" s="123"/>
      <c r="AP28" s="122">
        <v>36</v>
      </c>
      <c r="AQ28" s="123"/>
      <c r="AR28" s="122">
        <v>54</v>
      </c>
      <c r="AS28" s="123"/>
      <c r="AT28" s="122">
        <v>90</v>
      </c>
      <c r="AU28" s="123"/>
      <c r="AV28" s="138" t="s">
        <v>157</v>
      </c>
      <c r="AW28" s="139"/>
      <c r="AX28" s="282"/>
      <c r="AY28" s="283"/>
      <c r="AZ28" s="282"/>
      <c r="BA28" s="283"/>
      <c r="BB28" s="282"/>
      <c r="BC28" s="283"/>
      <c r="BD28" s="144" t="s">
        <v>134</v>
      </c>
      <c r="BE28" s="144"/>
      <c r="BF28" s="144"/>
      <c r="BG28" s="144"/>
      <c r="BH28" s="144"/>
    </row>
    <row r="29" spans="1:60" ht="3.75" customHeight="1">
      <c r="A29" s="20"/>
      <c r="B29" s="230"/>
      <c r="C29" s="231"/>
      <c r="D29" s="315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102"/>
      <c r="AF29" s="103"/>
      <c r="AG29" s="244"/>
      <c r="AH29" s="103"/>
      <c r="AI29" s="78"/>
      <c r="AJ29" s="115"/>
      <c r="AK29" s="116"/>
      <c r="AL29" s="115"/>
      <c r="AM29" s="116"/>
      <c r="AN29" s="115"/>
      <c r="AO29" s="116"/>
      <c r="AP29" s="115"/>
      <c r="AQ29" s="116"/>
      <c r="AR29" s="115"/>
      <c r="AS29" s="116"/>
      <c r="AT29" s="115"/>
      <c r="AU29" s="116"/>
      <c r="AV29" s="325"/>
      <c r="AW29" s="326"/>
      <c r="AX29" s="325"/>
      <c r="AY29" s="326"/>
      <c r="AZ29" s="325"/>
      <c r="BA29" s="326"/>
      <c r="BB29" s="325"/>
      <c r="BC29" s="326"/>
      <c r="BD29" s="144"/>
      <c r="BE29" s="144"/>
      <c r="BF29" s="144"/>
      <c r="BG29" s="144"/>
      <c r="BH29" s="144"/>
    </row>
    <row r="30" spans="1:61" ht="15">
      <c r="A30" s="21" t="s">
        <v>111</v>
      </c>
      <c r="B30" s="232"/>
      <c r="C30" s="233"/>
      <c r="D30" s="329" t="s">
        <v>86</v>
      </c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7"/>
      <c r="AE30" s="215"/>
      <c r="AF30" s="103"/>
      <c r="AG30" s="215"/>
      <c r="AH30" s="216"/>
      <c r="AI30" s="79">
        <f>SUM(AI31+AI38)</f>
        <v>21</v>
      </c>
      <c r="AJ30" s="113">
        <f>AJ31+AJ38</f>
        <v>756</v>
      </c>
      <c r="AK30" s="114"/>
      <c r="AL30" s="113">
        <f>AL31+AL38</f>
        <v>348</v>
      </c>
      <c r="AM30" s="114"/>
      <c r="AN30" s="113">
        <f>AN31+AN38</f>
        <v>60</v>
      </c>
      <c r="AO30" s="114"/>
      <c r="AP30" s="113">
        <f>AP31+AP38</f>
        <v>164</v>
      </c>
      <c r="AQ30" s="114"/>
      <c r="AR30" s="113">
        <f>AR31+AR38</f>
        <v>124</v>
      </c>
      <c r="AS30" s="114"/>
      <c r="AT30" s="113">
        <f>AT31+AT38</f>
        <v>408</v>
      </c>
      <c r="AU30" s="114"/>
      <c r="AV30" s="149"/>
      <c r="AW30" s="150"/>
      <c r="AX30" s="149"/>
      <c r="AY30" s="150"/>
      <c r="AZ30" s="149"/>
      <c r="BA30" s="150"/>
      <c r="BB30" s="149"/>
      <c r="BC30" s="150"/>
      <c r="BD30" s="327"/>
      <c r="BE30" s="327"/>
      <c r="BF30" s="327"/>
      <c r="BG30" s="327"/>
      <c r="BH30" s="327"/>
      <c r="BI30" s="42"/>
    </row>
    <row r="31" spans="1:61" ht="15">
      <c r="A31" s="21"/>
      <c r="B31" s="232"/>
      <c r="C31" s="233"/>
      <c r="D31" s="295" t="s">
        <v>112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7"/>
      <c r="AE31" s="215"/>
      <c r="AF31" s="103"/>
      <c r="AG31" s="215"/>
      <c r="AH31" s="216"/>
      <c r="AI31" s="79">
        <f>SUM(AI32:AI37)</f>
        <v>14</v>
      </c>
      <c r="AJ31" s="113">
        <f>SUM(AJ32:AK36)</f>
        <v>504</v>
      </c>
      <c r="AK31" s="114"/>
      <c r="AL31" s="113">
        <f>SUM(AL32:AM36)</f>
        <v>222</v>
      </c>
      <c r="AM31" s="114"/>
      <c r="AN31" s="113">
        <f>SUM(AN32:AO36)</f>
        <v>56</v>
      </c>
      <c r="AO31" s="114"/>
      <c r="AP31" s="113">
        <f>SUM(AP32:AQ36)</f>
        <v>66</v>
      </c>
      <c r="AQ31" s="114"/>
      <c r="AR31" s="113">
        <f>SUM(AR32:AS36)</f>
        <v>100</v>
      </c>
      <c r="AS31" s="114"/>
      <c r="AT31" s="113">
        <f>SUM(AT32:AU36)</f>
        <v>282</v>
      </c>
      <c r="AU31" s="114"/>
      <c r="AV31" s="149"/>
      <c r="AW31" s="150"/>
      <c r="AX31" s="149"/>
      <c r="AY31" s="150"/>
      <c r="AZ31" s="149"/>
      <c r="BA31" s="150"/>
      <c r="BB31" s="149"/>
      <c r="BC31" s="150"/>
      <c r="BD31" s="327"/>
      <c r="BE31" s="327"/>
      <c r="BF31" s="327"/>
      <c r="BG31" s="327"/>
      <c r="BH31" s="327"/>
      <c r="BI31" s="82"/>
    </row>
    <row r="32" spans="1:61" ht="18" customHeight="1">
      <c r="A32" s="20"/>
      <c r="B32" s="313" t="s">
        <v>113</v>
      </c>
      <c r="C32" s="314"/>
      <c r="D32" s="305" t="s">
        <v>143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7"/>
      <c r="AE32" s="132"/>
      <c r="AF32" s="133"/>
      <c r="AG32" s="158" t="s">
        <v>102</v>
      </c>
      <c r="AH32" s="133"/>
      <c r="AI32" s="77">
        <v>1</v>
      </c>
      <c r="AJ32" s="122">
        <f>SUM(AN32:AU32)</f>
        <v>36</v>
      </c>
      <c r="AK32" s="123"/>
      <c r="AL32" s="122">
        <f>SUM(AN32:AS32)</f>
        <v>14</v>
      </c>
      <c r="AM32" s="123"/>
      <c r="AN32" s="122">
        <v>12</v>
      </c>
      <c r="AO32" s="123"/>
      <c r="AP32" s="122"/>
      <c r="AQ32" s="123"/>
      <c r="AR32" s="122">
        <v>2</v>
      </c>
      <c r="AS32" s="123"/>
      <c r="AT32" s="122">
        <v>22</v>
      </c>
      <c r="AU32" s="123"/>
      <c r="AV32" s="138" t="s">
        <v>158</v>
      </c>
      <c r="AW32" s="139"/>
      <c r="AX32" s="138"/>
      <c r="AY32" s="139"/>
      <c r="AZ32" s="138"/>
      <c r="BA32" s="139"/>
      <c r="BB32" s="138"/>
      <c r="BC32" s="139"/>
      <c r="BD32" s="336" t="s">
        <v>155</v>
      </c>
      <c r="BE32" s="336"/>
      <c r="BF32" s="336"/>
      <c r="BG32" s="336"/>
      <c r="BH32" s="336"/>
      <c r="BI32" s="83"/>
    </row>
    <row r="33" spans="1:61" ht="18" customHeight="1">
      <c r="A33" s="20"/>
      <c r="B33" s="311" t="s">
        <v>114</v>
      </c>
      <c r="C33" s="312"/>
      <c r="D33" s="308" t="s">
        <v>142</v>
      </c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10"/>
      <c r="AE33" s="132">
        <v>1</v>
      </c>
      <c r="AF33" s="133"/>
      <c r="AG33" s="158"/>
      <c r="AH33" s="133"/>
      <c r="AI33" s="77">
        <v>6</v>
      </c>
      <c r="AJ33" s="122">
        <f>SUM(AN33:AU33)</f>
        <v>216</v>
      </c>
      <c r="AK33" s="123"/>
      <c r="AL33" s="122">
        <f>SUM(AN33:AS33)</f>
        <v>108</v>
      </c>
      <c r="AM33" s="123"/>
      <c r="AN33" s="122">
        <v>20</v>
      </c>
      <c r="AO33" s="123"/>
      <c r="AP33" s="122">
        <v>16</v>
      </c>
      <c r="AQ33" s="123"/>
      <c r="AR33" s="122">
        <v>72</v>
      </c>
      <c r="AS33" s="123"/>
      <c r="AT33" s="122">
        <v>108</v>
      </c>
      <c r="AU33" s="123"/>
      <c r="AV33" s="138"/>
      <c r="AW33" s="139"/>
      <c r="AX33" s="138" t="s">
        <v>159</v>
      </c>
      <c r="AY33" s="139"/>
      <c r="AZ33" s="138"/>
      <c r="BA33" s="139"/>
      <c r="BB33" s="138"/>
      <c r="BC33" s="139"/>
      <c r="BD33" s="144" t="s">
        <v>152</v>
      </c>
      <c r="BE33" s="144"/>
      <c r="BF33" s="144"/>
      <c r="BG33" s="144"/>
      <c r="BH33" s="144"/>
      <c r="BI33" s="83"/>
    </row>
    <row r="34" spans="1:61" ht="18" customHeight="1">
      <c r="A34" s="20"/>
      <c r="B34" s="313" t="s">
        <v>115</v>
      </c>
      <c r="C34" s="314"/>
      <c r="D34" s="320" t="s">
        <v>140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4"/>
      <c r="AE34" s="132"/>
      <c r="AF34" s="133"/>
      <c r="AG34" s="158" t="s">
        <v>102</v>
      </c>
      <c r="AH34" s="133"/>
      <c r="AI34" s="77">
        <v>1</v>
      </c>
      <c r="AJ34" s="122">
        <f>SUM(AN34:AU34)</f>
        <v>36</v>
      </c>
      <c r="AK34" s="123"/>
      <c r="AL34" s="122">
        <f>SUM(AN34:AS34)</f>
        <v>22</v>
      </c>
      <c r="AM34" s="123"/>
      <c r="AN34" s="122">
        <v>8</v>
      </c>
      <c r="AO34" s="123"/>
      <c r="AP34" s="122"/>
      <c r="AQ34" s="123"/>
      <c r="AR34" s="122">
        <v>14</v>
      </c>
      <c r="AS34" s="123"/>
      <c r="AT34" s="122">
        <v>14</v>
      </c>
      <c r="AU34" s="123"/>
      <c r="AV34" s="138" t="s">
        <v>160</v>
      </c>
      <c r="AW34" s="139"/>
      <c r="AX34" s="138"/>
      <c r="AY34" s="139"/>
      <c r="AZ34" s="138"/>
      <c r="BA34" s="139"/>
      <c r="BB34" s="138"/>
      <c r="BC34" s="139"/>
      <c r="BD34" s="339" t="s">
        <v>152</v>
      </c>
      <c r="BE34" s="339"/>
      <c r="BF34" s="339"/>
      <c r="BG34" s="339"/>
      <c r="BH34" s="339"/>
      <c r="BI34" s="83"/>
    </row>
    <row r="35" spans="1:61" ht="18" customHeight="1">
      <c r="A35" s="20"/>
      <c r="B35" s="219" t="s">
        <v>116</v>
      </c>
      <c r="C35" s="220"/>
      <c r="D35" s="320" t="s">
        <v>141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2"/>
      <c r="AE35" s="158"/>
      <c r="AF35" s="133"/>
      <c r="AG35" s="158" t="s">
        <v>102</v>
      </c>
      <c r="AH35" s="133"/>
      <c r="AI35" s="77">
        <v>3</v>
      </c>
      <c r="AJ35" s="122">
        <f>SUM(AN35:AU35)</f>
        <v>108</v>
      </c>
      <c r="AK35" s="123"/>
      <c r="AL35" s="122">
        <f>SUM(AN35:AS35)</f>
        <v>24</v>
      </c>
      <c r="AM35" s="123"/>
      <c r="AN35" s="122">
        <v>12</v>
      </c>
      <c r="AO35" s="123"/>
      <c r="AP35" s="122">
        <v>12</v>
      </c>
      <c r="AQ35" s="123"/>
      <c r="AR35" s="122"/>
      <c r="AS35" s="123"/>
      <c r="AT35" s="122">
        <v>84</v>
      </c>
      <c r="AU35" s="123"/>
      <c r="AV35" s="138"/>
      <c r="AW35" s="139"/>
      <c r="AX35" s="138"/>
      <c r="AY35" s="139"/>
      <c r="AZ35" s="138" t="s">
        <v>165</v>
      </c>
      <c r="BA35" s="139"/>
      <c r="BB35" s="138"/>
      <c r="BC35" s="139"/>
      <c r="BD35" s="144" t="s">
        <v>153</v>
      </c>
      <c r="BE35" s="144"/>
      <c r="BF35" s="144"/>
      <c r="BG35" s="144"/>
      <c r="BH35" s="144"/>
      <c r="BI35" s="83"/>
    </row>
    <row r="36" spans="1:61" ht="18" customHeight="1">
      <c r="A36" s="20"/>
      <c r="B36" s="219" t="s">
        <v>130</v>
      </c>
      <c r="C36" s="220"/>
      <c r="D36" s="155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60"/>
      <c r="AE36" s="318" t="s">
        <v>102</v>
      </c>
      <c r="AF36" s="319"/>
      <c r="AG36" s="158"/>
      <c r="AH36" s="133"/>
      <c r="AI36" s="94">
        <v>3</v>
      </c>
      <c r="AJ36" s="111">
        <f>SUM(AN36:AU36)</f>
        <v>108</v>
      </c>
      <c r="AK36" s="112"/>
      <c r="AL36" s="111">
        <f>SUM(AN36:AS36)</f>
        <v>54</v>
      </c>
      <c r="AM36" s="112"/>
      <c r="AN36" s="111">
        <v>4</v>
      </c>
      <c r="AO36" s="112"/>
      <c r="AP36" s="111">
        <v>38</v>
      </c>
      <c r="AQ36" s="112"/>
      <c r="AR36" s="111">
        <v>12</v>
      </c>
      <c r="AS36" s="112"/>
      <c r="AT36" s="111">
        <v>54</v>
      </c>
      <c r="AU36" s="112"/>
      <c r="AV36" s="282"/>
      <c r="AW36" s="283"/>
      <c r="AX36" s="138" t="s">
        <v>169</v>
      </c>
      <c r="AY36" s="139"/>
      <c r="AZ36" s="138" t="s">
        <v>160</v>
      </c>
      <c r="BA36" s="139"/>
      <c r="BB36" s="138"/>
      <c r="BC36" s="139"/>
      <c r="BD36" s="145"/>
      <c r="BE36" s="145"/>
      <c r="BF36" s="145"/>
      <c r="BG36" s="145"/>
      <c r="BH36" s="145"/>
      <c r="BI36" s="83"/>
    </row>
    <row r="37" spans="1:61" ht="18" customHeight="1">
      <c r="A37" s="20"/>
      <c r="B37" s="311"/>
      <c r="C37" s="312"/>
      <c r="D37" s="315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7"/>
      <c r="AE37" s="102"/>
      <c r="AF37" s="103"/>
      <c r="AG37" s="244"/>
      <c r="AH37" s="245"/>
      <c r="AI37" s="78"/>
      <c r="AJ37" s="115"/>
      <c r="AK37" s="116"/>
      <c r="AL37" s="115"/>
      <c r="AM37" s="116"/>
      <c r="AN37" s="115"/>
      <c r="AO37" s="116"/>
      <c r="AP37" s="115"/>
      <c r="AQ37" s="116"/>
      <c r="AR37" s="115"/>
      <c r="AS37" s="116"/>
      <c r="AT37" s="115"/>
      <c r="AU37" s="116"/>
      <c r="AV37" s="282"/>
      <c r="AW37" s="283"/>
      <c r="AX37" s="282"/>
      <c r="AY37" s="283"/>
      <c r="AZ37" s="282"/>
      <c r="BA37" s="283"/>
      <c r="BB37" s="138"/>
      <c r="BC37" s="139"/>
      <c r="BD37" s="144"/>
      <c r="BE37" s="144"/>
      <c r="BF37" s="144"/>
      <c r="BG37" s="144"/>
      <c r="BH37" s="144"/>
      <c r="BI37" s="83"/>
    </row>
    <row r="38" spans="1:61" ht="15">
      <c r="A38" s="21" t="s">
        <v>117</v>
      </c>
      <c r="B38" s="232"/>
      <c r="C38" s="233"/>
      <c r="D38" s="328" t="s">
        <v>104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7"/>
      <c r="AE38" s="293"/>
      <c r="AF38" s="103"/>
      <c r="AG38" s="215"/>
      <c r="AH38" s="216"/>
      <c r="AI38" s="79">
        <f>SUM(AI39:AI41)</f>
        <v>7</v>
      </c>
      <c r="AJ38" s="113">
        <f>SUM(AJ39:AK42)</f>
        <v>252</v>
      </c>
      <c r="AK38" s="114"/>
      <c r="AL38" s="113">
        <f>SUM(AL39:AM42)</f>
        <v>126</v>
      </c>
      <c r="AM38" s="114"/>
      <c r="AN38" s="113">
        <f>SUM(AN39:AO42)</f>
        <v>4</v>
      </c>
      <c r="AO38" s="114"/>
      <c r="AP38" s="113">
        <f>SUM(AP39:AQ42)</f>
        <v>98</v>
      </c>
      <c r="AQ38" s="114"/>
      <c r="AR38" s="113">
        <f>SUM(AR39:AS42)</f>
        <v>24</v>
      </c>
      <c r="AS38" s="114"/>
      <c r="AT38" s="113">
        <f>SUM(AT39:AU42)</f>
        <v>126</v>
      </c>
      <c r="AU38" s="114"/>
      <c r="AV38" s="340"/>
      <c r="AW38" s="341"/>
      <c r="AX38" s="340"/>
      <c r="AY38" s="341"/>
      <c r="AZ38" s="340"/>
      <c r="BA38" s="341"/>
      <c r="BB38" s="149"/>
      <c r="BC38" s="150"/>
      <c r="BD38" s="327"/>
      <c r="BE38" s="327"/>
      <c r="BF38" s="327"/>
      <c r="BG38" s="327"/>
      <c r="BH38" s="327"/>
      <c r="BI38" s="83"/>
    </row>
    <row r="39" spans="1:66" ht="18" customHeight="1">
      <c r="A39" s="20"/>
      <c r="B39" s="153" t="s">
        <v>118</v>
      </c>
      <c r="C39" s="154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7"/>
      <c r="AE39" s="132"/>
      <c r="AF39" s="133"/>
      <c r="AG39" s="217"/>
      <c r="AH39" s="218"/>
      <c r="AI39" s="94">
        <v>4</v>
      </c>
      <c r="AJ39" s="111">
        <f>SUM(AT39+AL39)</f>
        <v>144</v>
      </c>
      <c r="AK39" s="112"/>
      <c r="AL39" s="111">
        <f>SUM(AN39:AS39)</f>
        <v>72</v>
      </c>
      <c r="AM39" s="112"/>
      <c r="AN39" s="111">
        <v>2</v>
      </c>
      <c r="AO39" s="112"/>
      <c r="AP39" s="111">
        <v>58</v>
      </c>
      <c r="AQ39" s="112"/>
      <c r="AR39" s="111">
        <v>12</v>
      </c>
      <c r="AS39" s="112"/>
      <c r="AT39" s="111">
        <v>72</v>
      </c>
      <c r="AU39" s="112"/>
      <c r="AV39" s="109"/>
      <c r="AW39" s="110"/>
      <c r="AX39" s="109" t="s">
        <v>161</v>
      </c>
      <c r="AY39" s="110"/>
      <c r="AZ39" s="109" t="s">
        <v>160</v>
      </c>
      <c r="BA39" s="110"/>
      <c r="BB39" s="107"/>
      <c r="BC39" s="108"/>
      <c r="BD39" s="145"/>
      <c r="BE39" s="145"/>
      <c r="BF39" s="145"/>
      <c r="BG39" s="145"/>
      <c r="BH39" s="145"/>
      <c r="BI39" s="83"/>
      <c r="BN39" s="73"/>
    </row>
    <row r="40" spans="1:61" ht="18" customHeight="1">
      <c r="A40" s="20"/>
      <c r="B40" s="153"/>
      <c r="C40" s="154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32"/>
      <c r="AF40" s="133"/>
      <c r="AG40" s="158"/>
      <c r="AH40" s="133"/>
      <c r="AI40" s="85"/>
      <c r="AJ40" s="124"/>
      <c r="AK40" s="125"/>
      <c r="AL40" s="124"/>
      <c r="AM40" s="125"/>
      <c r="AN40" s="124"/>
      <c r="AO40" s="190"/>
      <c r="AP40" s="124"/>
      <c r="AQ40" s="190"/>
      <c r="AR40" s="124"/>
      <c r="AS40" s="190"/>
      <c r="AT40" s="124"/>
      <c r="AU40" s="190"/>
      <c r="AV40" s="282"/>
      <c r="AW40" s="283"/>
      <c r="AX40" s="282"/>
      <c r="AY40" s="283"/>
      <c r="AZ40" s="282"/>
      <c r="BA40" s="283"/>
      <c r="BB40" s="138"/>
      <c r="BC40" s="139"/>
      <c r="BD40" s="338"/>
      <c r="BE40" s="338"/>
      <c r="BF40" s="338"/>
      <c r="BG40" s="338"/>
      <c r="BH40" s="338"/>
      <c r="BI40" s="83"/>
    </row>
    <row r="41" spans="1:66" ht="18" customHeight="1">
      <c r="A41" s="20"/>
      <c r="B41" s="153" t="s">
        <v>119</v>
      </c>
      <c r="C41" s="154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7"/>
      <c r="AE41" s="132"/>
      <c r="AF41" s="133"/>
      <c r="AG41" s="217"/>
      <c r="AH41" s="218"/>
      <c r="AI41" s="94">
        <v>3</v>
      </c>
      <c r="AJ41" s="111">
        <f>SUM(AT41+AL41)</f>
        <v>108</v>
      </c>
      <c r="AK41" s="112"/>
      <c r="AL41" s="111">
        <f>SUM(AN41:AS41)</f>
        <v>54</v>
      </c>
      <c r="AM41" s="112"/>
      <c r="AN41" s="111">
        <v>2</v>
      </c>
      <c r="AO41" s="112"/>
      <c r="AP41" s="111">
        <v>40</v>
      </c>
      <c r="AQ41" s="112"/>
      <c r="AR41" s="111">
        <v>12</v>
      </c>
      <c r="AS41" s="112"/>
      <c r="AT41" s="111">
        <v>54</v>
      </c>
      <c r="AU41" s="112"/>
      <c r="AV41" s="109"/>
      <c r="AW41" s="110"/>
      <c r="AX41" s="109" t="s">
        <v>161</v>
      </c>
      <c r="AY41" s="110"/>
      <c r="AZ41" s="109"/>
      <c r="BA41" s="110"/>
      <c r="BB41" s="107"/>
      <c r="BC41" s="108"/>
      <c r="BD41" s="104"/>
      <c r="BE41" s="105"/>
      <c r="BF41" s="105"/>
      <c r="BG41" s="105"/>
      <c r="BH41" s="106"/>
      <c r="BI41" s="83"/>
      <c r="BN41" s="73"/>
    </row>
    <row r="42" spans="1:61" ht="18" customHeight="1">
      <c r="A42" s="20"/>
      <c r="B42" s="153"/>
      <c r="C42" s="154"/>
      <c r="D42" s="155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60"/>
      <c r="AE42" s="132"/>
      <c r="AF42" s="133"/>
      <c r="AG42" s="130"/>
      <c r="AH42" s="131"/>
      <c r="AI42" s="77"/>
      <c r="AJ42" s="122"/>
      <c r="AK42" s="123"/>
      <c r="AL42" s="122"/>
      <c r="AM42" s="123"/>
      <c r="AN42" s="122"/>
      <c r="AO42" s="123"/>
      <c r="AP42" s="122"/>
      <c r="AQ42" s="123"/>
      <c r="AR42" s="122"/>
      <c r="AS42" s="123"/>
      <c r="AT42" s="122"/>
      <c r="AU42" s="123"/>
      <c r="AV42" s="138"/>
      <c r="AW42" s="139"/>
      <c r="AX42" s="138"/>
      <c r="AY42" s="139"/>
      <c r="AZ42" s="138"/>
      <c r="BA42" s="139"/>
      <c r="BB42" s="138"/>
      <c r="BC42" s="139"/>
      <c r="BD42" s="102"/>
      <c r="BE42" s="337"/>
      <c r="BF42" s="337"/>
      <c r="BG42" s="337"/>
      <c r="BH42" s="103"/>
      <c r="BI42" s="83"/>
    </row>
    <row r="43" spans="1:61" ht="14.25" customHeight="1" thickBot="1">
      <c r="A43" s="23"/>
      <c r="B43" s="242"/>
      <c r="C43" s="243"/>
      <c r="D43" s="290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2"/>
      <c r="AE43" s="288"/>
      <c r="AF43" s="289"/>
      <c r="AG43" s="284"/>
      <c r="AH43" s="285"/>
      <c r="AI43" s="25"/>
      <c r="AJ43" s="208"/>
      <c r="AK43" s="209"/>
      <c r="AL43" s="208"/>
      <c r="AM43" s="209"/>
      <c r="AN43" s="208"/>
      <c r="AO43" s="209"/>
      <c r="AP43" s="208"/>
      <c r="AQ43" s="209"/>
      <c r="AR43" s="208"/>
      <c r="AS43" s="209"/>
      <c r="AT43" s="208"/>
      <c r="AU43" s="209"/>
      <c r="AV43" s="138"/>
      <c r="AW43" s="139"/>
      <c r="AX43" s="138"/>
      <c r="AY43" s="139"/>
      <c r="AZ43" s="138"/>
      <c r="BA43" s="139"/>
      <c r="BB43" s="138"/>
      <c r="BC43" s="139"/>
      <c r="BD43" s="334"/>
      <c r="BE43" s="335"/>
      <c r="BF43" s="335"/>
      <c r="BG43" s="335"/>
      <c r="BH43" s="335"/>
      <c r="BI43" s="81"/>
    </row>
    <row r="44" spans="1:64" ht="19.5" customHeight="1" thickBot="1">
      <c r="A44" s="197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286" t="s">
        <v>82</v>
      </c>
      <c r="AD44" s="287"/>
      <c r="AE44" s="287"/>
      <c r="AF44" s="287"/>
      <c r="AG44" s="287"/>
      <c r="AH44" s="287"/>
      <c r="AI44" s="62">
        <f>AI25</f>
        <v>30</v>
      </c>
      <c r="AJ44" s="201">
        <f>AJ25</f>
        <v>1080</v>
      </c>
      <c r="AK44" s="201"/>
      <c r="AL44" s="165">
        <f>AL25</f>
        <v>484</v>
      </c>
      <c r="AM44" s="165"/>
      <c r="AN44" s="201">
        <f>AN25</f>
        <v>83</v>
      </c>
      <c r="AO44" s="201"/>
      <c r="AP44" s="201">
        <f>AP25</f>
        <v>223</v>
      </c>
      <c r="AQ44" s="201"/>
      <c r="AR44" s="201">
        <f>AR25</f>
        <v>178</v>
      </c>
      <c r="AS44" s="201"/>
      <c r="AT44" s="201">
        <f>AT25</f>
        <v>596</v>
      </c>
      <c r="AU44" s="201"/>
      <c r="AV44" s="119"/>
      <c r="AW44" s="121"/>
      <c r="AX44" s="119"/>
      <c r="AY44" s="121"/>
      <c r="AZ44" s="119"/>
      <c r="BA44" s="121"/>
      <c r="BB44" s="119"/>
      <c r="BC44" s="120"/>
      <c r="BD44" s="86"/>
      <c r="BE44" s="27"/>
      <c r="BF44" s="28"/>
      <c r="BG44" s="70"/>
      <c r="BH44" s="68"/>
      <c r="BJ44" s="48"/>
      <c r="BK44" s="56"/>
      <c r="BL44" s="37"/>
    </row>
    <row r="45" spans="1:64" ht="15" customHeight="1" thickBot="1">
      <c r="A45" s="198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2"/>
      <c r="AC45" s="176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8"/>
      <c r="AV45" s="119"/>
      <c r="AW45" s="121"/>
      <c r="AX45" s="119"/>
      <c r="AY45" s="121"/>
      <c r="AZ45" s="119"/>
      <c r="BA45" s="121"/>
      <c r="BB45" s="119"/>
      <c r="BC45" s="120"/>
      <c r="BD45" s="59"/>
      <c r="BE45" s="60"/>
      <c r="BF45" s="61"/>
      <c r="BG45" s="71"/>
      <c r="BH45" s="69"/>
      <c r="BJ45" s="48"/>
      <c r="BK45" s="56"/>
      <c r="BL45" s="37"/>
    </row>
    <row r="46" spans="1:64" ht="19.5" customHeight="1" hidden="1" thickBot="1">
      <c r="A46" s="198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9" t="s">
        <v>105</v>
      </c>
      <c r="AD46" s="180"/>
      <c r="AE46" s="180"/>
      <c r="AF46" s="180"/>
      <c r="AG46" s="180"/>
      <c r="AH46" s="180"/>
      <c r="AI46" s="76"/>
      <c r="AJ46" s="165"/>
      <c r="AK46" s="166"/>
      <c r="AL46" s="165"/>
      <c r="AM46" s="166"/>
      <c r="AN46" s="165"/>
      <c r="AO46" s="166"/>
      <c r="AP46" s="165"/>
      <c r="AQ46" s="166"/>
      <c r="AR46" s="165"/>
      <c r="AS46" s="166"/>
      <c r="AT46" s="165"/>
      <c r="AU46" s="166"/>
      <c r="AV46" s="119"/>
      <c r="AW46" s="121"/>
      <c r="AX46" s="119"/>
      <c r="AY46" s="121"/>
      <c r="AZ46" s="119"/>
      <c r="BA46" s="121"/>
      <c r="BB46" s="119"/>
      <c r="BC46" s="120"/>
      <c r="BD46" s="59"/>
      <c r="BE46" s="60"/>
      <c r="BF46" s="61"/>
      <c r="BG46" s="71"/>
      <c r="BH46" s="63"/>
      <c r="BJ46" s="48"/>
      <c r="BK46" s="56"/>
      <c r="BL46" s="37"/>
    </row>
    <row r="47" spans="1:64" ht="24" customHeight="1" thickBot="1">
      <c r="A47" s="198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62" t="s">
        <v>170</v>
      </c>
      <c r="AD47" s="163"/>
      <c r="AE47" s="163"/>
      <c r="AF47" s="163"/>
      <c r="AG47" s="163"/>
      <c r="AH47" s="164"/>
      <c r="AI47" s="76">
        <v>201</v>
      </c>
      <c r="AJ47" s="165">
        <v>7236</v>
      </c>
      <c r="AK47" s="166"/>
      <c r="AL47" s="165"/>
      <c r="AM47" s="166"/>
      <c r="AN47" s="165"/>
      <c r="AO47" s="166"/>
      <c r="AP47" s="165"/>
      <c r="AQ47" s="166"/>
      <c r="AR47" s="165"/>
      <c r="AS47" s="166"/>
      <c r="AT47" s="165"/>
      <c r="AU47" s="166"/>
      <c r="AV47" s="119"/>
      <c r="AW47" s="121"/>
      <c r="AX47" s="119"/>
      <c r="AY47" s="121"/>
      <c r="AZ47" s="119"/>
      <c r="BA47" s="121"/>
      <c r="BB47" s="119"/>
      <c r="BC47" s="120"/>
      <c r="BD47" s="59"/>
      <c r="BE47" s="60"/>
      <c r="BF47" s="61"/>
      <c r="BG47" s="71"/>
      <c r="BH47" s="72"/>
      <c r="BJ47" s="48"/>
      <c r="BK47" s="56"/>
      <c r="BL47" s="37"/>
    </row>
    <row r="48" spans="1:64" ht="22.5" customHeight="1" thickBot="1">
      <c r="A48" s="198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62" t="s">
        <v>106</v>
      </c>
      <c r="AD48" s="163"/>
      <c r="AE48" s="163"/>
      <c r="AF48" s="163"/>
      <c r="AG48" s="163"/>
      <c r="AH48" s="164"/>
      <c r="AI48" s="76">
        <v>9</v>
      </c>
      <c r="AJ48" s="165">
        <v>324</v>
      </c>
      <c r="AK48" s="166"/>
      <c r="AL48" s="165"/>
      <c r="AM48" s="166"/>
      <c r="AN48" s="165"/>
      <c r="AO48" s="166"/>
      <c r="AP48" s="165"/>
      <c r="AQ48" s="166"/>
      <c r="AR48" s="165"/>
      <c r="AS48" s="166"/>
      <c r="AT48" s="165"/>
      <c r="AU48" s="166"/>
      <c r="AV48" s="119"/>
      <c r="AW48" s="121"/>
      <c r="AX48" s="119"/>
      <c r="AY48" s="121"/>
      <c r="AZ48" s="119"/>
      <c r="BA48" s="121"/>
      <c r="BB48" s="119"/>
      <c r="BC48" s="120"/>
      <c r="BD48" s="59"/>
      <c r="BE48" s="60"/>
      <c r="BF48" s="61"/>
      <c r="BG48" s="71"/>
      <c r="BH48" s="63"/>
      <c r="BJ48" s="48"/>
      <c r="BK48" s="56"/>
      <c r="BL48" s="37"/>
    </row>
    <row r="49" spans="1:64" ht="19.5" customHeight="1" thickBot="1">
      <c r="A49" s="198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9" t="s">
        <v>107</v>
      </c>
      <c r="AD49" s="180"/>
      <c r="AE49" s="180"/>
      <c r="AF49" s="180"/>
      <c r="AG49" s="180"/>
      <c r="AH49" s="180"/>
      <c r="AI49" s="76">
        <f>SUM(AI44+AI46+AI47+AI48)</f>
        <v>240</v>
      </c>
      <c r="AJ49" s="206">
        <f>SUM(AJ44+AJ46+AJ47+AJ48)</f>
        <v>8640</v>
      </c>
      <c r="AK49" s="207"/>
      <c r="AL49" s="165"/>
      <c r="AM49" s="166"/>
      <c r="AN49" s="165"/>
      <c r="AO49" s="166"/>
      <c r="AP49" s="165"/>
      <c r="AQ49" s="166"/>
      <c r="AR49" s="165"/>
      <c r="AS49" s="166"/>
      <c r="AT49" s="191"/>
      <c r="AU49" s="192"/>
      <c r="AV49" s="119"/>
      <c r="AW49" s="121"/>
      <c r="AX49" s="119"/>
      <c r="AY49" s="121"/>
      <c r="AZ49" s="119"/>
      <c r="BA49" s="121"/>
      <c r="BB49" s="119"/>
      <c r="BC49" s="120"/>
      <c r="BD49" s="59"/>
      <c r="BE49" s="60"/>
      <c r="BF49" s="61"/>
      <c r="BG49" s="71"/>
      <c r="BH49" s="72"/>
      <c r="BJ49" s="48"/>
      <c r="BK49" s="56"/>
      <c r="BL49" s="80"/>
    </row>
    <row r="50" spans="1:60" ht="12.75" customHeight="1" thickBot="1">
      <c r="A50" s="199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2"/>
      <c r="AC50" s="187" t="s">
        <v>80</v>
      </c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1">
        <f>SUM(AE27+AE28+AE32+AE33+AE34+AE35+AE36+AE39+AE41)</f>
        <v>4</v>
      </c>
      <c r="AU50" s="182"/>
      <c r="AV50" s="189"/>
      <c r="AW50" s="121"/>
      <c r="AX50" s="119"/>
      <c r="AY50" s="121"/>
      <c r="AZ50" s="119"/>
      <c r="BA50" s="121"/>
      <c r="BB50" s="119"/>
      <c r="BC50" s="120"/>
      <c r="BD50" s="29"/>
      <c r="BE50" s="30"/>
      <c r="BF50" s="30"/>
      <c r="BG50" s="71"/>
      <c r="BH50" s="69"/>
    </row>
    <row r="51" spans="1:64" ht="13.5" thickBot="1">
      <c r="A51" s="199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2"/>
      <c r="AC51" s="185" t="s">
        <v>81</v>
      </c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3">
        <f>SUM(AG27+AG28+AG32+AG33+AG34+AG36+AG39+AG41+AG35)</f>
        <v>3</v>
      </c>
      <c r="AU51" s="184"/>
      <c r="AV51" s="126"/>
      <c r="AW51" s="127"/>
      <c r="AX51" s="117"/>
      <c r="AY51" s="127"/>
      <c r="AZ51" s="117"/>
      <c r="BA51" s="127"/>
      <c r="BB51" s="117"/>
      <c r="BC51" s="118"/>
      <c r="BD51" s="31"/>
      <c r="BE51" s="32"/>
      <c r="BF51" s="33"/>
      <c r="BG51" s="32"/>
      <c r="BH51" s="64"/>
      <c r="BJ51" s="48"/>
      <c r="BL51" s="37"/>
    </row>
    <row r="52" spans="1:60" ht="13.5" thickBot="1">
      <c r="A52" s="200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5"/>
      <c r="AC52" s="202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4"/>
      <c r="AU52" s="204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5"/>
    </row>
    <row r="53" ht="12.75">
      <c r="AQ53" s="73"/>
    </row>
    <row r="54" spans="10:56" ht="12.75">
      <c r="J54" s="93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</row>
    <row r="55" spans="4:50" ht="12.75">
      <c r="D55" s="128" t="s">
        <v>171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</row>
    <row r="56" ht="12.75">
      <c r="AQ56" s="73"/>
    </row>
    <row r="58" spans="1:60" ht="36" customHeight="1">
      <c r="A58" s="74" t="s">
        <v>131</v>
      </c>
      <c r="B58" s="74"/>
      <c r="C58" s="74"/>
      <c r="D58" s="74"/>
      <c r="E58" s="74"/>
      <c r="F58" s="74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U58" s="74"/>
      <c r="V58" s="74"/>
      <c r="W58" s="74"/>
      <c r="X58" s="74"/>
      <c r="Y58" s="74"/>
      <c r="Z58" s="74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P58" s="74" t="s">
        <v>138</v>
      </c>
      <c r="AQ58" s="74"/>
      <c r="AR58" s="74" t="s">
        <v>164</v>
      </c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5"/>
    </row>
    <row r="60" spans="1:51" ht="12.75">
      <c r="A60" t="s">
        <v>132</v>
      </c>
      <c r="H60" s="95"/>
      <c r="I60" s="96"/>
      <c r="J60" s="96"/>
      <c r="AP60" t="s">
        <v>133</v>
      </c>
      <c r="AY60" t="s">
        <v>139</v>
      </c>
    </row>
  </sheetData>
  <sheetProtection/>
  <mergeCells count="463">
    <mergeCell ref="AX43:AY43"/>
    <mergeCell ref="AZ43:BA43"/>
    <mergeCell ref="BB43:BC43"/>
    <mergeCell ref="AX38:AY38"/>
    <mergeCell ref="AZ38:BA38"/>
    <mergeCell ref="AZ29:BA29"/>
    <mergeCell ref="BB29:BC29"/>
    <mergeCell ref="AX39:AY39"/>
    <mergeCell ref="AX40:AY40"/>
    <mergeCell ref="BB38:BC38"/>
    <mergeCell ref="AZ39:BA39"/>
    <mergeCell ref="BB39:BC39"/>
    <mergeCell ref="AZ40:BA40"/>
    <mergeCell ref="BB40:BC40"/>
    <mergeCell ref="AX41:AY41"/>
    <mergeCell ref="AX42:AY42"/>
    <mergeCell ref="BB42:BC42"/>
    <mergeCell ref="AX34:AY34"/>
    <mergeCell ref="AV38:AW38"/>
    <mergeCell ref="AV40:AW40"/>
    <mergeCell ref="AV41:AW41"/>
    <mergeCell ref="AV42:AW42"/>
    <mergeCell ref="AV39:AW39"/>
    <mergeCell ref="AX37:AY37"/>
    <mergeCell ref="AV36:AW36"/>
    <mergeCell ref="BB33:BC33"/>
    <mergeCell ref="AZ37:BA37"/>
    <mergeCell ref="BB37:BC37"/>
    <mergeCell ref="AX27:AY27"/>
    <mergeCell ref="AZ27:BA27"/>
    <mergeCell ref="BB27:BC27"/>
    <mergeCell ref="AX28:AY28"/>
    <mergeCell ref="AZ28:BA28"/>
    <mergeCell ref="BB28:BC28"/>
    <mergeCell ref="AX29:AY29"/>
    <mergeCell ref="AX32:AY32"/>
    <mergeCell ref="AZ34:BA34"/>
    <mergeCell ref="BB34:BC34"/>
    <mergeCell ref="AX35:AY35"/>
    <mergeCell ref="AZ35:BA35"/>
    <mergeCell ref="BB35:BC35"/>
    <mergeCell ref="AZ32:BA32"/>
    <mergeCell ref="BB32:BC32"/>
    <mergeCell ref="AX33:AY33"/>
    <mergeCell ref="AZ33:BA33"/>
    <mergeCell ref="BD43:BH43"/>
    <mergeCell ref="BD30:BH30"/>
    <mergeCell ref="BD31:BH31"/>
    <mergeCell ref="BD32:BH32"/>
    <mergeCell ref="BD33:BH33"/>
    <mergeCell ref="BD35:BH35"/>
    <mergeCell ref="BD38:BH38"/>
    <mergeCell ref="BD42:BH42"/>
    <mergeCell ref="BD40:BH40"/>
    <mergeCell ref="BD34:BH34"/>
    <mergeCell ref="BD26:BH26"/>
    <mergeCell ref="BD27:BH27"/>
    <mergeCell ref="BD28:BH28"/>
    <mergeCell ref="AG41:AH41"/>
    <mergeCell ref="BD29:BH29"/>
    <mergeCell ref="BD36:BH36"/>
    <mergeCell ref="AT33:AU33"/>
    <mergeCell ref="AZ36:BA36"/>
    <mergeCell ref="BB36:BC36"/>
    <mergeCell ref="AV30:AW30"/>
    <mergeCell ref="AV27:AW27"/>
    <mergeCell ref="AZ25:BA25"/>
    <mergeCell ref="BB25:BC25"/>
    <mergeCell ref="AZ26:BA26"/>
    <mergeCell ref="BB24:BC24"/>
    <mergeCell ref="BB26:BC26"/>
    <mergeCell ref="AV26:AW26"/>
    <mergeCell ref="AL41:AM41"/>
    <mergeCell ref="AN44:AO44"/>
    <mergeCell ref="AX23:AY23"/>
    <mergeCell ref="G58:P58"/>
    <mergeCell ref="AG29:AH29"/>
    <mergeCell ref="AN29:AO29"/>
    <mergeCell ref="AL31:AM31"/>
    <mergeCell ref="AG31:AH31"/>
    <mergeCell ref="AJ31:AK31"/>
    <mergeCell ref="AJ32:AK32"/>
    <mergeCell ref="AP37:AQ37"/>
    <mergeCell ref="AL30:AM30"/>
    <mergeCell ref="AN33:AO33"/>
    <mergeCell ref="AN30:AO30"/>
    <mergeCell ref="AP30:AQ30"/>
    <mergeCell ref="AN39:AO39"/>
    <mergeCell ref="AL37:AM37"/>
    <mergeCell ref="AT43:AU43"/>
    <mergeCell ref="AG26:AH26"/>
    <mergeCell ref="AL28:AM28"/>
    <mergeCell ref="AL26:AM26"/>
    <mergeCell ref="AJ28:AK28"/>
    <mergeCell ref="AL27:AM27"/>
    <mergeCell ref="AT26:AU26"/>
    <mergeCell ref="AP26:AQ26"/>
    <mergeCell ref="AP29:AQ29"/>
    <mergeCell ref="AG28:AH28"/>
    <mergeCell ref="AQ17:AS17"/>
    <mergeCell ref="AT24:AU24"/>
    <mergeCell ref="AR25:AS25"/>
    <mergeCell ref="AX9:BA9"/>
    <mergeCell ref="AN25:AO25"/>
    <mergeCell ref="AZ22:BA22"/>
    <mergeCell ref="AV22:AW22"/>
    <mergeCell ref="AX22:AY22"/>
    <mergeCell ref="AV21:BC21"/>
    <mergeCell ref="AP24:AQ24"/>
    <mergeCell ref="D38:AD38"/>
    <mergeCell ref="AL29:AM29"/>
    <mergeCell ref="AT30:AU30"/>
    <mergeCell ref="AR32:AS32"/>
    <mergeCell ref="AR29:AS29"/>
    <mergeCell ref="AJ29:AK29"/>
    <mergeCell ref="AE30:AF30"/>
    <mergeCell ref="AE29:AF29"/>
    <mergeCell ref="D29:AD29"/>
    <mergeCell ref="D30:AD30"/>
    <mergeCell ref="BD21:BH23"/>
    <mergeCell ref="BD24:BH24"/>
    <mergeCell ref="B35:C35"/>
    <mergeCell ref="B34:C34"/>
    <mergeCell ref="B30:C30"/>
    <mergeCell ref="B29:C29"/>
    <mergeCell ref="AN35:AO35"/>
    <mergeCell ref="AT22:AU23"/>
    <mergeCell ref="AV29:AW29"/>
    <mergeCell ref="BD25:BH25"/>
    <mergeCell ref="B37:C37"/>
    <mergeCell ref="BB22:BC22"/>
    <mergeCell ref="AN28:AO28"/>
    <mergeCell ref="AT27:AU27"/>
    <mergeCell ref="AN26:AO26"/>
    <mergeCell ref="AR27:AS27"/>
    <mergeCell ref="AT25:AU25"/>
    <mergeCell ref="AX30:AY30"/>
    <mergeCell ref="AZ30:BA30"/>
    <mergeCell ref="BB30:BC30"/>
    <mergeCell ref="D34:AD34"/>
    <mergeCell ref="AE34:AF34"/>
    <mergeCell ref="AN22:AO23"/>
    <mergeCell ref="AZ24:BA24"/>
    <mergeCell ref="AV25:AW25"/>
    <mergeCell ref="AV31:AW31"/>
    <mergeCell ref="AV32:AW32"/>
    <mergeCell ref="AV33:AW33"/>
    <mergeCell ref="AV24:AW24"/>
    <mergeCell ref="AX24:AY24"/>
    <mergeCell ref="AP40:AQ40"/>
    <mergeCell ref="AL40:AM40"/>
    <mergeCell ref="B33:C33"/>
    <mergeCell ref="B32:C32"/>
    <mergeCell ref="B31:C31"/>
    <mergeCell ref="D37:AD37"/>
    <mergeCell ref="D36:AD36"/>
    <mergeCell ref="AE35:AF35"/>
    <mergeCell ref="AE36:AF36"/>
    <mergeCell ref="D35:AD35"/>
    <mergeCell ref="D32:AD32"/>
    <mergeCell ref="AE32:AF32"/>
    <mergeCell ref="D33:AD33"/>
    <mergeCell ref="D31:AD31"/>
    <mergeCell ref="AE31:AF31"/>
    <mergeCell ref="AJ27:AK27"/>
    <mergeCell ref="D28:AD28"/>
    <mergeCell ref="AJ33:AK33"/>
    <mergeCell ref="AL24:AM24"/>
    <mergeCell ref="D25:AD25"/>
    <mergeCell ref="AE25:AF25"/>
    <mergeCell ref="AJ25:AK25"/>
    <mergeCell ref="AJ24:AK24"/>
    <mergeCell ref="AG24:AH24"/>
    <mergeCell ref="AE24:AF24"/>
    <mergeCell ref="AG25:AH25"/>
    <mergeCell ref="AL25:AM25"/>
    <mergeCell ref="AJ26:AK26"/>
    <mergeCell ref="AG30:AH30"/>
    <mergeCell ref="AJ30:AK30"/>
    <mergeCell ref="AE26:AF26"/>
    <mergeCell ref="D26:AD26"/>
    <mergeCell ref="D27:AD27"/>
    <mergeCell ref="AG27:AH27"/>
    <mergeCell ref="AE28:AF28"/>
    <mergeCell ref="AE38:AF38"/>
    <mergeCell ref="AN40:AO40"/>
    <mergeCell ref="AP39:AQ39"/>
    <mergeCell ref="AN36:AO36"/>
    <mergeCell ref="AJ39:AK39"/>
    <mergeCell ref="AE27:AF27"/>
    <mergeCell ref="AG32:AH32"/>
    <mergeCell ref="AE33:AF33"/>
    <mergeCell ref="AN32:AO32"/>
    <mergeCell ref="AP28:AQ28"/>
    <mergeCell ref="AP44:AQ44"/>
    <mergeCell ref="AP43:AQ43"/>
    <mergeCell ref="AN43:AO43"/>
    <mergeCell ref="AL42:AM42"/>
    <mergeCell ref="AL32:AM32"/>
    <mergeCell ref="AP36:AQ36"/>
    <mergeCell ref="AP33:AQ33"/>
    <mergeCell ref="AN41:AO41"/>
    <mergeCell ref="AN42:AO42"/>
    <mergeCell ref="AP42:AQ42"/>
    <mergeCell ref="AG43:AH43"/>
    <mergeCell ref="AL44:AM44"/>
    <mergeCell ref="AJ43:AK43"/>
    <mergeCell ref="AC44:AH44"/>
    <mergeCell ref="AE43:AF43"/>
    <mergeCell ref="D43:AD43"/>
    <mergeCell ref="AV44:AW44"/>
    <mergeCell ref="AV45:AW45"/>
    <mergeCell ref="AX44:AY44"/>
    <mergeCell ref="AZ44:BA44"/>
    <mergeCell ref="AV43:AW43"/>
    <mergeCell ref="AX31:AY31"/>
    <mergeCell ref="AZ31:BA31"/>
    <mergeCell ref="AV37:AW37"/>
    <mergeCell ref="AV34:AW34"/>
    <mergeCell ref="AV35:AW35"/>
    <mergeCell ref="AT28:AU28"/>
    <mergeCell ref="AR33:AS33"/>
    <mergeCell ref="AR31:AS31"/>
    <mergeCell ref="AP35:AQ35"/>
    <mergeCell ref="AP32:AQ32"/>
    <mergeCell ref="AT34:AU34"/>
    <mergeCell ref="AT29:AU29"/>
    <mergeCell ref="AR28:AS28"/>
    <mergeCell ref="AR36:AS36"/>
    <mergeCell ref="AT32:AU32"/>
    <mergeCell ref="AN31:AO31"/>
    <mergeCell ref="AP31:AQ31"/>
    <mergeCell ref="AT31:AU31"/>
    <mergeCell ref="A1:K1"/>
    <mergeCell ref="A2:L2"/>
    <mergeCell ref="A5:M5"/>
    <mergeCell ref="A3:P3"/>
    <mergeCell ref="W1:AR1"/>
    <mergeCell ref="AB2:AM2"/>
    <mergeCell ref="AQ3:BH3"/>
    <mergeCell ref="AW2:BH2"/>
    <mergeCell ref="AW1:BG1"/>
    <mergeCell ref="X4:AQ4"/>
    <mergeCell ref="W9:W10"/>
    <mergeCell ref="AT9:AV9"/>
    <mergeCell ref="AW9:AW10"/>
    <mergeCell ref="BD9:BD10"/>
    <mergeCell ref="BB8:BH8"/>
    <mergeCell ref="D21:AD23"/>
    <mergeCell ref="AJ21:AU21"/>
    <mergeCell ref="AJ22:AK23"/>
    <mergeCell ref="AG22:AH23"/>
    <mergeCell ref="AE22:AF23"/>
    <mergeCell ref="AI21:AI23"/>
    <mergeCell ref="AL22:AM23"/>
    <mergeCell ref="AR22:AS23"/>
    <mergeCell ref="B9:E9"/>
    <mergeCell ref="F9:F10"/>
    <mergeCell ref="J9:J10"/>
    <mergeCell ref="X5:AQ5"/>
    <mergeCell ref="AA9:AA10"/>
    <mergeCell ref="X9:Z9"/>
    <mergeCell ref="AB9:AE9"/>
    <mergeCell ref="AK9:AN9"/>
    <mergeCell ref="AI17:AM17"/>
    <mergeCell ref="AW4:BJ4"/>
    <mergeCell ref="AW5:BG5"/>
    <mergeCell ref="BE9:BE10"/>
    <mergeCell ref="BC9:BC10"/>
    <mergeCell ref="BB9:BB10"/>
    <mergeCell ref="AW6:BE6"/>
    <mergeCell ref="AQ16:AS16"/>
    <mergeCell ref="AS9:AS10"/>
    <mergeCell ref="AO9:AR9"/>
    <mergeCell ref="A9:A10"/>
    <mergeCell ref="T7:AU7"/>
    <mergeCell ref="W17:Z17"/>
    <mergeCell ref="X6:AQ6"/>
    <mergeCell ref="M8:AJ8"/>
    <mergeCell ref="G9:I9"/>
    <mergeCell ref="S9:S10"/>
    <mergeCell ref="A6:L6"/>
    <mergeCell ref="A7:L7"/>
    <mergeCell ref="O9:R9"/>
    <mergeCell ref="B43:C43"/>
    <mergeCell ref="AL35:AM35"/>
    <mergeCell ref="AG33:AH33"/>
    <mergeCell ref="AG35:AH35"/>
    <mergeCell ref="B41:C41"/>
    <mergeCell ref="B38:C38"/>
    <mergeCell ref="AG37:AH37"/>
    <mergeCell ref="AL33:AM33"/>
    <mergeCell ref="AJ38:AK38"/>
    <mergeCell ref="AL38:AM38"/>
    <mergeCell ref="B26:C26"/>
    <mergeCell ref="AC17:AE17"/>
    <mergeCell ref="T9:V9"/>
    <mergeCell ref="AI16:AM16"/>
    <mergeCell ref="K9:N9"/>
    <mergeCell ref="AC16:AE16"/>
    <mergeCell ref="AF9:AF10"/>
    <mergeCell ref="AG9:AI9"/>
    <mergeCell ref="AJ9:AJ10"/>
    <mergeCell ref="D24:AD24"/>
    <mergeCell ref="B36:C36"/>
    <mergeCell ref="A16:C17"/>
    <mergeCell ref="H16:M17"/>
    <mergeCell ref="Q16:S16"/>
    <mergeCell ref="Q17:S17"/>
    <mergeCell ref="B21:C23"/>
    <mergeCell ref="B24:C24"/>
    <mergeCell ref="A21:A23"/>
    <mergeCell ref="B27:C27"/>
    <mergeCell ref="B28:C28"/>
    <mergeCell ref="B25:C25"/>
    <mergeCell ref="AE21:AH21"/>
    <mergeCell ref="AC48:AH48"/>
    <mergeCell ref="AG38:AH38"/>
    <mergeCell ref="AG36:AH36"/>
    <mergeCell ref="B39:C39"/>
    <mergeCell ref="D39:AD39"/>
    <mergeCell ref="AE39:AF39"/>
    <mergeCell ref="AG39:AH39"/>
    <mergeCell ref="AG34:AH34"/>
    <mergeCell ref="D41:AD41"/>
    <mergeCell ref="AE41:AF41"/>
    <mergeCell ref="AL46:AM46"/>
    <mergeCell ref="AJ48:AK48"/>
    <mergeCell ref="AJ49:AK49"/>
    <mergeCell ref="AR49:AS49"/>
    <mergeCell ref="AR43:AS43"/>
    <mergeCell ref="AL43:AM43"/>
    <mergeCell ref="AN47:AO47"/>
    <mergeCell ref="AJ44:AK44"/>
    <mergeCell ref="A44:A52"/>
    <mergeCell ref="AT44:AU44"/>
    <mergeCell ref="AR44:AS44"/>
    <mergeCell ref="AT47:AU47"/>
    <mergeCell ref="AC52:BH52"/>
    <mergeCell ref="AV46:AW46"/>
    <mergeCell ref="AV47:AW47"/>
    <mergeCell ref="AV48:AW48"/>
    <mergeCell ref="AR47:AS47"/>
    <mergeCell ref="AN48:AO48"/>
    <mergeCell ref="AZ45:BA45"/>
    <mergeCell ref="BB45:BC45"/>
    <mergeCell ref="AX46:AY46"/>
    <mergeCell ref="AP48:AQ48"/>
    <mergeCell ref="AP49:AQ49"/>
    <mergeCell ref="AZ46:BA46"/>
    <mergeCell ref="AX47:AY47"/>
    <mergeCell ref="AR46:AS46"/>
    <mergeCell ref="AP47:AQ47"/>
    <mergeCell ref="AP46:AQ46"/>
    <mergeCell ref="BB44:BC44"/>
    <mergeCell ref="AZ23:BA23"/>
    <mergeCell ref="AR35:AS35"/>
    <mergeCell ref="AR30:AS30"/>
    <mergeCell ref="BB23:BC23"/>
    <mergeCell ref="AT42:AU42"/>
    <mergeCell ref="AT41:AU41"/>
    <mergeCell ref="AT38:AU38"/>
    <mergeCell ref="AT36:AU36"/>
    <mergeCell ref="AR26:AS26"/>
    <mergeCell ref="AR24:AS24"/>
    <mergeCell ref="AP25:AQ25"/>
    <mergeCell ref="AN24:AO24"/>
    <mergeCell ref="AP34:AQ34"/>
    <mergeCell ref="AR34:AS34"/>
    <mergeCell ref="AP22:AQ23"/>
    <mergeCell ref="AN27:AO27"/>
    <mergeCell ref="AN34:AO34"/>
    <mergeCell ref="AP27:AQ27"/>
    <mergeCell ref="AR40:AS40"/>
    <mergeCell ref="AT40:AU40"/>
    <mergeCell ref="AR42:AS42"/>
    <mergeCell ref="AR41:AS41"/>
    <mergeCell ref="AZ51:BA51"/>
    <mergeCell ref="AZ47:BA47"/>
    <mergeCell ref="AX48:AY48"/>
    <mergeCell ref="AZ48:BA48"/>
    <mergeCell ref="AT49:AU49"/>
    <mergeCell ref="AZ42:BA42"/>
    <mergeCell ref="AT46:AU46"/>
    <mergeCell ref="AR48:AS48"/>
    <mergeCell ref="AC50:AS50"/>
    <mergeCell ref="AC46:AH46"/>
    <mergeCell ref="AZ49:BA49"/>
    <mergeCell ref="AV50:AW50"/>
    <mergeCell ref="AJ46:AK46"/>
    <mergeCell ref="AL48:AM48"/>
    <mergeCell ref="AL49:AM49"/>
    <mergeCell ref="AL47:AM47"/>
    <mergeCell ref="BB49:BC49"/>
    <mergeCell ref="AX50:AY50"/>
    <mergeCell ref="AX51:AY51"/>
    <mergeCell ref="AZ50:BA50"/>
    <mergeCell ref="AC49:AH49"/>
    <mergeCell ref="AT50:AU50"/>
    <mergeCell ref="AT51:AU51"/>
    <mergeCell ref="AC51:AS51"/>
    <mergeCell ref="AN49:AO49"/>
    <mergeCell ref="AV49:AW49"/>
    <mergeCell ref="AR38:AS38"/>
    <mergeCell ref="AN37:AO37"/>
    <mergeCell ref="AL39:AM39"/>
    <mergeCell ref="AA58:AJ58"/>
    <mergeCell ref="AC47:AH47"/>
    <mergeCell ref="AJ47:AK47"/>
    <mergeCell ref="B44:AB52"/>
    <mergeCell ref="AC45:AU45"/>
    <mergeCell ref="AN46:AO46"/>
    <mergeCell ref="AT48:AU48"/>
    <mergeCell ref="AX45:AY45"/>
    <mergeCell ref="BB50:BC50"/>
    <mergeCell ref="BB46:BC46"/>
    <mergeCell ref="BB47:BC47"/>
    <mergeCell ref="B40:C40"/>
    <mergeCell ref="D40:AD40"/>
    <mergeCell ref="AE40:AF40"/>
    <mergeCell ref="AG40:AH40"/>
    <mergeCell ref="D42:AD42"/>
    <mergeCell ref="B42:C42"/>
    <mergeCell ref="BF9:BF10"/>
    <mergeCell ref="BD37:BH37"/>
    <mergeCell ref="AT39:AU39"/>
    <mergeCell ref="BD39:BH39"/>
    <mergeCell ref="AT37:AU37"/>
    <mergeCell ref="AX36:AY36"/>
    <mergeCell ref="AT35:AU35"/>
    <mergeCell ref="AX16:AZ17"/>
    <mergeCell ref="BB31:BC31"/>
    <mergeCell ref="AV23:AW23"/>
    <mergeCell ref="D55:AX55"/>
    <mergeCell ref="AG42:AH42"/>
    <mergeCell ref="AE42:AF42"/>
    <mergeCell ref="AJ36:AK36"/>
    <mergeCell ref="AJ35:AK35"/>
    <mergeCell ref="BH9:BH10"/>
    <mergeCell ref="AX25:AY25"/>
    <mergeCell ref="AX26:AY26"/>
    <mergeCell ref="AV28:AW28"/>
    <mergeCell ref="BG9:BG10"/>
    <mergeCell ref="BB51:BC51"/>
    <mergeCell ref="BB48:BC48"/>
    <mergeCell ref="AX49:AY49"/>
    <mergeCell ref="AJ42:AK42"/>
    <mergeCell ref="AJ34:AK34"/>
    <mergeCell ref="AL34:AM34"/>
    <mergeCell ref="AJ37:AK37"/>
    <mergeCell ref="AL36:AM36"/>
    <mergeCell ref="AJ40:AK40"/>
    <mergeCell ref="AV51:AW51"/>
    <mergeCell ref="AE37:AF37"/>
    <mergeCell ref="BD41:BH41"/>
    <mergeCell ref="BB41:BC41"/>
    <mergeCell ref="AZ41:BA41"/>
    <mergeCell ref="AP41:AQ41"/>
    <mergeCell ref="AJ41:AK41"/>
    <mergeCell ref="AP38:AQ38"/>
    <mergeCell ref="AR37:AS37"/>
    <mergeCell ref="AR39:AS39"/>
    <mergeCell ref="AN38:AO38"/>
  </mergeCells>
  <printOptions horizontalCentered="1"/>
  <pageMargins left="0.5905511811023623" right="0.1968503937007874" top="0.31496062992125984" bottom="0.3937007874015748" header="0.2362204724409449" footer="0.1968503937007874"/>
  <pageSetup fitToHeight="2" horizontalDpi="600" verticalDpi="600" orientation="landscape" paperSize="9" scale="60" r:id="rId2"/>
  <headerFooter alignWithMargins="0">
    <oddFooter>&amp;L
&amp;R
&amp;P из &amp;N</oddFooter>
  </headerFooter>
  <ignoredErrors>
    <ignoredError sqref="AE32:AH37" numberStoredAsText="1"/>
    <ignoredError sqref="AL27:AM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tabSelected="1" zoomScale="70" zoomScaleNormal="70" zoomScaleSheetLayoutView="100" zoomScalePageLayoutView="0" workbookViewId="0" topLeftCell="A1">
      <selection activeCell="BI54" sqref="BI54"/>
    </sheetView>
  </sheetViews>
  <sheetFormatPr defaultColWidth="8.75390625" defaultRowHeight="12.75"/>
  <cols>
    <col min="1" max="1" width="9.375" style="0" customWidth="1"/>
    <col min="2" max="19" width="3.75390625" style="0" customWidth="1"/>
    <col min="20" max="20" width="2.875" style="0" bestFit="1" customWidth="1"/>
    <col min="21" max="42" width="3.75390625" style="0" customWidth="1"/>
    <col min="43" max="43" width="6.00390625" style="0" customWidth="1"/>
    <col min="44" max="56" width="3.75390625" style="0" customWidth="1"/>
    <col min="57" max="58" width="4.375" style="0" customWidth="1"/>
    <col min="59" max="59" width="3.75390625" style="0" customWidth="1"/>
    <col min="60" max="60" width="4.625" style="34" customWidth="1"/>
    <col min="61" max="61" width="22.75390625" style="38" customWidth="1"/>
    <col min="62" max="62" width="9.125" style="43" customWidth="1"/>
    <col min="63" max="63" width="9.125" style="49" customWidth="1"/>
  </cols>
  <sheetData>
    <row r="1" spans="1:59" ht="15">
      <c r="A1" s="278" t="s">
        <v>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1"/>
      <c r="M1" s="12"/>
      <c r="W1" s="281" t="s">
        <v>83</v>
      </c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V1" s="12"/>
      <c r="AW1" s="252" t="s">
        <v>94</v>
      </c>
      <c r="AX1" s="276"/>
      <c r="AY1" s="276"/>
      <c r="AZ1" s="276"/>
      <c r="BA1" s="276"/>
      <c r="BB1" s="276"/>
      <c r="BC1" s="276"/>
      <c r="BD1" s="276"/>
      <c r="BE1" s="276"/>
      <c r="BF1" s="276"/>
      <c r="BG1" s="276"/>
    </row>
    <row r="2" spans="1:60" ht="15">
      <c r="A2" s="278" t="s">
        <v>55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V2" s="12"/>
      <c r="AW2" s="252" t="s">
        <v>135</v>
      </c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</row>
    <row r="3" spans="1:60" ht="15">
      <c r="A3" s="280" t="s">
        <v>94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129"/>
      <c r="O3" s="129"/>
      <c r="P3" s="129"/>
      <c r="AQ3" s="254" t="s">
        <v>95</v>
      </c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</row>
    <row r="4" spans="1:62" ht="15.75">
      <c r="A4" s="58" t="s">
        <v>136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7"/>
      <c r="O4" s="57"/>
      <c r="X4" s="250" t="s">
        <v>71</v>
      </c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V4" s="12"/>
      <c r="AW4" s="253" t="s">
        <v>91</v>
      </c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</row>
    <row r="5" spans="1:59" ht="25.5" customHeight="1">
      <c r="A5" s="279" t="s">
        <v>137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6"/>
      <c r="X5" s="250" t="s">
        <v>178</v>
      </c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V5" s="12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</row>
    <row r="6" spans="1:57" ht="15.75">
      <c r="A6" s="252" t="s">
        <v>120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12"/>
      <c r="X6" s="250" t="s">
        <v>93</v>
      </c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V6" s="12"/>
      <c r="AW6" s="129" t="s">
        <v>92</v>
      </c>
      <c r="AX6" s="129"/>
      <c r="AY6" s="129"/>
      <c r="AZ6" s="129"/>
      <c r="BA6" s="129"/>
      <c r="BB6" s="129"/>
      <c r="BC6" s="129"/>
      <c r="BD6" s="129"/>
      <c r="BE6" s="129"/>
    </row>
    <row r="7" spans="1:59" ht="15">
      <c r="A7" s="252" t="s">
        <v>56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12"/>
      <c r="S7" s="99"/>
      <c r="T7" s="100" t="s">
        <v>179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98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3:60" ht="28.5" customHeight="1" thickBot="1">
      <c r="M8" s="251" t="s">
        <v>77</v>
      </c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BB8" s="277" t="s">
        <v>78</v>
      </c>
      <c r="BC8" s="277"/>
      <c r="BD8" s="277"/>
      <c r="BE8" s="277"/>
      <c r="BF8" s="277"/>
      <c r="BG8" s="277"/>
      <c r="BH8" s="277"/>
    </row>
    <row r="9" spans="1:90" ht="13.5" customHeight="1">
      <c r="A9" s="246" t="s">
        <v>0</v>
      </c>
      <c r="B9" s="234" t="s">
        <v>1</v>
      </c>
      <c r="C9" s="235"/>
      <c r="D9" s="235"/>
      <c r="E9" s="236"/>
      <c r="F9" s="237" t="s">
        <v>123</v>
      </c>
      <c r="G9" s="234" t="s">
        <v>2</v>
      </c>
      <c r="H9" s="235"/>
      <c r="I9" s="235"/>
      <c r="J9" s="237" t="s">
        <v>124</v>
      </c>
      <c r="K9" s="234" t="s">
        <v>3</v>
      </c>
      <c r="L9" s="235"/>
      <c r="M9" s="235"/>
      <c r="N9" s="236"/>
      <c r="O9" s="234" t="s">
        <v>6</v>
      </c>
      <c r="P9" s="235"/>
      <c r="Q9" s="235"/>
      <c r="R9" s="236"/>
      <c r="S9" s="237" t="s">
        <v>59</v>
      </c>
      <c r="T9" s="234" t="s">
        <v>7</v>
      </c>
      <c r="U9" s="235"/>
      <c r="V9" s="236"/>
      <c r="W9" s="237" t="s">
        <v>127</v>
      </c>
      <c r="X9" s="234" t="s">
        <v>8</v>
      </c>
      <c r="Y9" s="235"/>
      <c r="Z9" s="236"/>
      <c r="AA9" s="237" t="s">
        <v>128</v>
      </c>
      <c r="AB9" s="234" t="s">
        <v>9</v>
      </c>
      <c r="AC9" s="235"/>
      <c r="AD9" s="235"/>
      <c r="AE9" s="236"/>
      <c r="AF9" s="237" t="s">
        <v>76</v>
      </c>
      <c r="AG9" s="234" t="s">
        <v>10</v>
      </c>
      <c r="AH9" s="235"/>
      <c r="AI9" s="236"/>
      <c r="AJ9" s="237" t="s">
        <v>72</v>
      </c>
      <c r="AK9" s="234" t="s">
        <v>11</v>
      </c>
      <c r="AL9" s="235"/>
      <c r="AM9" s="235"/>
      <c r="AN9" s="236"/>
      <c r="AO9" s="234" t="s">
        <v>12</v>
      </c>
      <c r="AP9" s="235"/>
      <c r="AQ9" s="235"/>
      <c r="AR9" s="236"/>
      <c r="AS9" s="237" t="s">
        <v>46</v>
      </c>
      <c r="AT9" s="234" t="s">
        <v>13</v>
      </c>
      <c r="AU9" s="235"/>
      <c r="AV9" s="236"/>
      <c r="AW9" s="237" t="s">
        <v>47</v>
      </c>
      <c r="AX9" s="234" t="s">
        <v>14</v>
      </c>
      <c r="AY9" s="235"/>
      <c r="AZ9" s="235"/>
      <c r="BA9" s="236"/>
      <c r="BB9" s="140" t="s">
        <v>26</v>
      </c>
      <c r="BC9" s="140" t="s">
        <v>27</v>
      </c>
      <c r="BD9" s="140"/>
      <c r="BE9" s="140" t="s">
        <v>167</v>
      </c>
      <c r="BF9" s="142" t="s">
        <v>84</v>
      </c>
      <c r="BG9" s="140" t="s">
        <v>15</v>
      </c>
      <c r="BH9" s="134" t="s">
        <v>16</v>
      </c>
      <c r="BI9" s="39"/>
      <c r="BJ9" s="44"/>
      <c r="BK9" s="50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ht="51.75" customHeight="1">
      <c r="A10" s="247"/>
      <c r="B10" s="66" t="s">
        <v>122</v>
      </c>
      <c r="C10" s="66" t="s">
        <v>60</v>
      </c>
      <c r="D10" s="66" t="s">
        <v>4</v>
      </c>
      <c r="E10" s="66" t="s">
        <v>5</v>
      </c>
      <c r="F10" s="238"/>
      <c r="G10" s="66" t="s">
        <v>121</v>
      </c>
      <c r="H10" s="66" t="s">
        <v>33</v>
      </c>
      <c r="I10" s="66" t="s">
        <v>34</v>
      </c>
      <c r="J10" s="238"/>
      <c r="K10" s="66" t="s">
        <v>125</v>
      </c>
      <c r="L10" s="66" t="s">
        <v>35</v>
      </c>
      <c r="M10" s="66" t="s">
        <v>36</v>
      </c>
      <c r="N10" s="66" t="s">
        <v>37</v>
      </c>
      <c r="O10" s="66" t="s">
        <v>126</v>
      </c>
      <c r="P10" s="66" t="s">
        <v>60</v>
      </c>
      <c r="Q10" s="66" t="s">
        <v>38</v>
      </c>
      <c r="R10" s="66" t="s">
        <v>5</v>
      </c>
      <c r="S10" s="238"/>
      <c r="T10" s="66" t="s">
        <v>75</v>
      </c>
      <c r="U10" s="66" t="s">
        <v>39</v>
      </c>
      <c r="V10" s="66" t="s">
        <v>40</v>
      </c>
      <c r="W10" s="238"/>
      <c r="X10" s="66" t="s">
        <v>129</v>
      </c>
      <c r="Y10" s="66" t="s">
        <v>61</v>
      </c>
      <c r="Z10" s="66" t="s">
        <v>41</v>
      </c>
      <c r="AA10" s="238"/>
      <c r="AB10" s="66" t="s">
        <v>42</v>
      </c>
      <c r="AC10" s="66" t="s">
        <v>48</v>
      </c>
      <c r="AD10" s="66" t="s">
        <v>41</v>
      </c>
      <c r="AE10" s="66" t="s">
        <v>57</v>
      </c>
      <c r="AF10" s="238"/>
      <c r="AG10" s="66" t="s">
        <v>62</v>
      </c>
      <c r="AH10" s="66" t="s">
        <v>33</v>
      </c>
      <c r="AI10" s="66" t="s">
        <v>34</v>
      </c>
      <c r="AJ10" s="238"/>
      <c r="AK10" s="66" t="s">
        <v>63</v>
      </c>
      <c r="AL10" s="66" t="s">
        <v>44</v>
      </c>
      <c r="AM10" s="66" t="s">
        <v>73</v>
      </c>
      <c r="AN10" s="66" t="s">
        <v>45</v>
      </c>
      <c r="AO10" s="66" t="s">
        <v>68</v>
      </c>
      <c r="AP10" s="66" t="s">
        <v>69</v>
      </c>
      <c r="AQ10" s="66" t="s">
        <v>70</v>
      </c>
      <c r="AR10" s="66" t="s">
        <v>5</v>
      </c>
      <c r="AS10" s="238"/>
      <c r="AT10" s="66" t="s">
        <v>43</v>
      </c>
      <c r="AU10" s="66" t="s">
        <v>66</v>
      </c>
      <c r="AV10" s="66" t="s">
        <v>67</v>
      </c>
      <c r="AW10" s="238"/>
      <c r="AX10" s="66" t="s">
        <v>64</v>
      </c>
      <c r="AY10" s="66" t="s">
        <v>65</v>
      </c>
      <c r="AZ10" s="66" t="s">
        <v>49</v>
      </c>
      <c r="BA10" s="66" t="s">
        <v>50</v>
      </c>
      <c r="BB10" s="141"/>
      <c r="BC10" s="141"/>
      <c r="BD10" s="141"/>
      <c r="BE10" s="141"/>
      <c r="BF10" s="143"/>
      <c r="BG10" s="141"/>
      <c r="BH10" s="135"/>
      <c r="BI10" s="40"/>
      <c r="BJ10" s="45"/>
      <c r="BK10" s="51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5.75">
      <c r="A11" s="84" t="s">
        <v>28</v>
      </c>
      <c r="B11" s="65" t="s">
        <v>98</v>
      </c>
      <c r="C11" s="65" t="s">
        <v>98</v>
      </c>
      <c r="D11" s="65" t="s">
        <v>98</v>
      </c>
      <c r="E11" s="65" t="s">
        <v>98</v>
      </c>
      <c r="F11" s="65" t="s">
        <v>98</v>
      </c>
      <c r="G11" s="65" t="s">
        <v>98</v>
      </c>
      <c r="H11" s="65" t="s">
        <v>98</v>
      </c>
      <c r="I11" s="65" t="s">
        <v>98</v>
      </c>
      <c r="J11" s="65" t="s">
        <v>98</v>
      </c>
      <c r="K11" s="65" t="s">
        <v>166</v>
      </c>
      <c r="L11" s="65" t="s">
        <v>166</v>
      </c>
      <c r="M11" s="65" t="s">
        <v>166</v>
      </c>
      <c r="N11" s="65" t="s">
        <v>166</v>
      </c>
      <c r="O11" s="65" t="s">
        <v>98</v>
      </c>
      <c r="P11" s="65" t="s">
        <v>98</v>
      </c>
      <c r="Q11" s="65" t="s">
        <v>98</v>
      </c>
      <c r="R11" s="65" t="s">
        <v>98</v>
      </c>
      <c r="S11" s="65" t="s">
        <v>98</v>
      </c>
      <c r="T11" s="65" t="s">
        <v>98</v>
      </c>
      <c r="U11" s="65" t="s">
        <v>98</v>
      </c>
      <c r="V11" s="65" t="s">
        <v>98</v>
      </c>
      <c r="W11" s="87" t="s">
        <v>96</v>
      </c>
      <c r="X11" s="87" t="s">
        <v>96</v>
      </c>
      <c r="Y11" s="65" t="s">
        <v>166</v>
      </c>
      <c r="Z11" s="65" t="s">
        <v>166</v>
      </c>
      <c r="AA11" s="65" t="s">
        <v>166</v>
      </c>
      <c r="AB11" s="65" t="s">
        <v>166</v>
      </c>
      <c r="AC11" s="65" t="s">
        <v>98</v>
      </c>
      <c r="AD11" s="65" t="s">
        <v>98</v>
      </c>
      <c r="AE11" s="65" t="s">
        <v>98</v>
      </c>
      <c r="AF11" s="65" t="s">
        <v>98</v>
      </c>
      <c r="AG11" s="65" t="s">
        <v>98</v>
      </c>
      <c r="AH11" s="65" t="s">
        <v>98</v>
      </c>
      <c r="AI11" s="65" t="s">
        <v>98</v>
      </c>
      <c r="AJ11" s="65" t="s">
        <v>98</v>
      </c>
      <c r="AK11" s="65" t="s">
        <v>98</v>
      </c>
      <c r="AL11" s="87" t="s">
        <v>96</v>
      </c>
      <c r="AM11" s="87" t="s">
        <v>96</v>
      </c>
      <c r="AN11" s="65" t="s">
        <v>98</v>
      </c>
      <c r="AO11" s="65" t="s">
        <v>98</v>
      </c>
      <c r="AP11" s="65" t="s">
        <v>98</v>
      </c>
      <c r="AQ11" s="65" t="s">
        <v>98</v>
      </c>
      <c r="AR11" s="65" t="s">
        <v>98</v>
      </c>
      <c r="AS11" s="65" t="s">
        <v>98</v>
      </c>
      <c r="AT11" s="65" t="s">
        <v>99</v>
      </c>
      <c r="AU11" s="65" t="s">
        <v>99</v>
      </c>
      <c r="AV11" s="65" t="s">
        <v>99</v>
      </c>
      <c r="AW11" s="65" t="s">
        <v>99</v>
      </c>
      <c r="AX11" s="65" t="s">
        <v>99</v>
      </c>
      <c r="AY11" s="65" t="s">
        <v>99</v>
      </c>
      <c r="AZ11" s="65" t="s">
        <v>99</v>
      </c>
      <c r="BA11" s="65" t="s">
        <v>99</v>
      </c>
      <c r="BB11" s="2">
        <v>8</v>
      </c>
      <c r="BC11" s="2">
        <v>4</v>
      </c>
      <c r="BD11" s="2"/>
      <c r="BE11" s="2">
        <v>32</v>
      </c>
      <c r="BF11" s="2"/>
      <c r="BG11" s="2">
        <v>8</v>
      </c>
      <c r="BH11" s="3">
        <f>SUM(BB11:BG11)</f>
        <v>52</v>
      </c>
      <c r="BI11" s="39"/>
      <c r="BJ11" s="44"/>
      <c r="BK11" s="50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ht="15.75">
      <c r="A12" s="84" t="s">
        <v>29</v>
      </c>
      <c r="B12" s="65" t="s">
        <v>98</v>
      </c>
      <c r="C12" s="65" t="s">
        <v>98</v>
      </c>
      <c r="D12" s="65" t="s">
        <v>98</v>
      </c>
      <c r="E12" s="65" t="s">
        <v>98</v>
      </c>
      <c r="F12" s="65" t="s">
        <v>98</v>
      </c>
      <c r="G12" s="65" t="s">
        <v>98</v>
      </c>
      <c r="H12" s="65" t="s">
        <v>98</v>
      </c>
      <c r="I12" s="65" t="s">
        <v>98</v>
      </c>
      <c r="J12" s="65" t="s">
        <v>98</v>
      </c>
      <c r="K12" s="65" t="s">
        <v>98</v>
      </c>
      <c r="L12" s="65" t="s">
        <v>166</v>
      </c>
      <c r="M12" s="65" t="s">
        <v>166</v>
      </c>
      <c r="N12" s="65" t="s">
        <v>166</v>
      </c>
      <c r="O12" s="65" t="s">
        <v>166</v>
      </c>
      <c r="P12" s="87" t="s">
        <v>96</v>
      </c>
      <c r="Q12" s="87" t="s">
        <v>96</v>
      </c>
      <c r="R12" s="65" t="s">
        <v>98</v>
      </c>
      <c r="S12" s="65" t="s">
        <v>98</v>
      </c>
      <c r="T12" s="65" t="s">
        <v>98</v>
      </c>
      <c r="U12" s="65" t="s">
        <v>98</v>
      </c>
      <c r="V12" s="65" t="s">
        <v>98</v>
      </c>
      <c r="W12" s="65" t="s">
        <v>98</v>
      </c>
      <c r="X12" s="65" t="s">
        <v>98</v>
      </c>
      <c r="Y12" s="65" t="s">
        <v>166</v>
      </c>
      <c r="Z12" s="65" t="s">
        <v>166</v>
      </c>
      <c r="AA12" s="65" t="s">
        <v>166</v>
      </c>
      <c r="AB12" s="65" t="s">
        <v>166</v>
      </c>
      <c r="AC12" s="87" t="s">
        <v>96</v>
      </c>
      <c r="AD12" s="87" t="s">
        <v>96</v>
      </c>
      <c r="AE12" s="65" t="s">
        <v>98</v>
      </c>
      <c r="AF12" s="65" t="s">
        <v>98</v>
      </c>
      <c r="AG12" s="65" t="s">
        <v>98</v>
      </c>
      <c r="AH12" s="65" t="s">
        <v>98</v>
      </c>
      <c r="AI12" s="65" t="s">
        <v>98</v>
      </c>
      <c r="AJ12" s="65" t="s">
        <v>98</v>
      </c>
      <c r="AK12" s="65" t="s">
        <v>98</v>
      </c>
      <c r="AL12" s="65" t="s">
        <v>98</v>
      </c>
      <c r="AM12" s="65" t="s">
        <v>98</v>
      </c>
      <c r="AN12" s="65" t="s">
        <v>98</v>
      </c>
      <c r="AO12" s="65" t="s">
        <v>98</v>
      </c>
      <c r="AP12" s="65" t="s">
        <v>98</v>
      </c>
      <c r="AQ12" s="65" t="s">
        <v>98</v>
      </c>
      <c r="AR12" s="65" t="s">
        <v>98</v>
      </c>
      <c r="AS12" s="65" t="s">
        <v>98</v>
      </c>
      <c r="AT12" s="65" t="s">
        <v>99</v>
      </c>
      <c r="AU12" s="65" t="s">
        <v>99</v>
      </c>
      <c r="AV12" s="65" t="s">
        <v>99</v>
      </c>
      <c r="AW12" s="65" t="s">
        <v>99</v>
      </c>
      <c r="AX12" s="65" t="s">
        <v>99</v>
      </c>
      <c r="AY12" s="65" t="s">
        <v>99</v>
      </c>
      <c r="AZ12" s="65" t="s">
        <v>99</v>
      </c>
      <c r="BA12" s="65" t="s">
        <v>99</v>
      </c>
      <c r="BB12" s="2">
        <v>8</v>
      </c>
      <c r="BC12" s="2">
        <v>4</v>
      </c>
      <c r="BD12" s="2"/>
      <c r="BE12" s="2">
        <v>32</v>
      </c>
      <c r="BF12" s="2"/>
      <c r="BG12" s="2">
        <v>8</v>
      </c>
      <c r="BH12" s="3">
        <f>SUM(BB12:BG12)</f>
        <v>52</v>
      </c>
      <c r="BI12" s="39"/>
      <c r="BJ12" s="44"/>
      <c r="BK12" s="50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5.75">
      <c r="A13" s="84" t="s">
        <v>30</v>
      </c>
      <c r="B13" s="65" t="s">
        <v>98</v>
      </c>
      <c r="C13" s="65" t="s">
        <v>98</v>
      </c>
      <c r="D13" s="65" t="s">
        <v>98</v>
      </c>
      <c r="E13" s="65" t="s">
        <v>98</v>
      </c>
      <c r="F13" s="65" t="s">
        <v>98</v>
      </c>
      <c r="G13" s="65" t="s">
        <v>98</v>
      </c>
      <c r="H13" s="65" t="s">
        <v>98</v>
      </c>
      <c r="I13" s="65" t="s">
        <v>98</v>
      </c>
      <c r="J13" s="65" t="s">
        <v>98</v>
      </c>
      <c r="K13" s="65" t="s">
        <v>98</v>
      </c>
      <c r="L13" s="65" t="s">
        <v>166</v>
      </c>
      <c r="M13" s="65" t="s">
        <v>166</v>
      </c>
      <c r="N13" s="65" t="s">
        <v>166</v>
      </c>
      <c r="O13" s="65" t="s">
        <v>166</v>
      </c>
      <c r="P13" s="87" t="s">
        <v>96</v>
      </c>
      <c r="Q13" s="87" t="s">
        <v>96</v>
      </c>
      <c r="R13" s="65" t="s">
        <v>99</v>
      </c>
      <c r="S13" s="65" t="s">
        <v>99</v>
      </c>
      <c r="T13" s="65" t="s">
        <v>98</v>
      </c>
      <c r="U13" s="65" t="s">
        <v>98</v>
      </c>
      <c r="V13" s="65" t="s">
        <v>98</v>
      </c>
      <c r="W13" s="65" t="s">
        <v>98</v>
      </c>
      <c r="X13" s="65" t="s">
        <v>98</v>
      </c>
      <c r="Y13" s="65" t="s">
        <v>98</v>
      </c>
      <c r="Z13" s="65" t="s">
        <v>98</v>
      </c>
      <c r="AA13" s="65" t="s">
        <v>98</v>
      </c>
      <c r="AB13" s="65" t="s">
        <v>98</v>
      </c>
      <c r="AC13" s="65" t="s">
        <v>98</v>
      </c>
      <c r="AD13" s="65" t="s">
        <v>98</v>
      </c>
      <c r="AE13" s="65" t="s">
        <v>98</v>
      </c>
      <c r="AF13" s="65" t="s">
        <v>98</v>
      </c>
      <c r="AG13" s="65" t="s">
        <v>98</v>
      </c>
      <c r="AH13" s="65" t="s">
        <v>98</v>
      </c>
      <c r="AI13" s="65" t="s">
        <v>98</v>
      </c>
      <c r="AJ13" s="65" t="s">
        <v>98</v>
      </c>
      <c r="AK13" s="65" t="s">
        <v>98</v>
      </c>
      <c r="AL13" s="65" t="s">
        <v>98</v>
      </c>
      <c r="AM13" s="65" t="s">
        <v>98</v>
      </c>
      <c r="AN13" s="65" t="s">
        <v>98</v>
      </c>
      <c r="AO13" s="65" t="s">
        <v>98</v>
      </c>
      <c r="AP13" s="65" t="s">
        <v>98</v>
      </c>
      <c r="AQ13" s="88" t="s">
        <v>98</v>
      </c>
      <c r="AR13" s="88" t="s">
        <v>98</v>
      </c>
      <c r="AS13" s="88" t="s">
        <v>98</v>
      </c>
      <c r="AT13" s="65" t="s">
        <v>99</v>
      </c>
      <c r="AU13" s="65" t="s">
        <v>99</v>
      </c>
      <c r="AV13" s="65" t="s">
        <v>99</v>
      </c>
      <c r="AW13" s="65" t="s">
        <v>99</v>
      </c>
      <c r="AX13" s="65" t="s">
        <v>99</v>
      </c>
      <c r="AY13" s="65" t="s">
        <v>99</v>
      </c>
      <c r="AZ13" s="65" t="s">
        <v>99</v>
      </c>
      <c r="BA13" s="65" t="s">
        <v>99</v>
      </c>
      <c r="BB13" s="2">
        <v>4</v>
      </c>
      <c r="BC13" s="2">
        <v>2</v>
      </c>
      <c r="BD13" s="2"/>
      <c r="BE13" s="2">
        <v>36</v>
      </c>
      <c r="BF13" s="2"/>
      <c r="BG13" s="2">
        <v>10</v>
      </c>
      <c r="BH13" s="3">
        <f>SUM(BB13:BG13)</f>
        <v>52</v>
      </c>
      <c r="BI13" s="39"/>
      <c r="BJ13" s="44"/>
      <c r="BK13" s="50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5.75">
      <c r="A14" s="84" t="s">
        <v>31</v>
      </c>
      <c r="B14" s="65" t="s">
        <v>98</v>
      </c>
      <c r="C14" s="65" t="s">
        <v>98</v>
      </c>
      <c r="D14" s="65" t="s">
        <v>98</v>
      </c>
      <c r="E14" s="65" t="s">
        <v>98</v>
      </c>
      <c r="F14" s="65" t="s">
        <v>98</v>
      </c>
      <c r="G14" s="65" t="s">
        <v>98</v>
      </c>
      <c r="H14" s="65" t="s">
        <v>98</v>
      </c>
      <c r="I14" s="65" t="s">
        <v>98</v>
      </c>
      <c r="J14" s="65" t="s">
        <v>98</v>
      </c>
      <c r="K14" s="65" t="s">
        <v>98</v>
      </c>
      <c r="L14" s="65" t="s">
        <v>98</v>
      </c>
      <c r="M14" s="65" t="s">
        <v>98</v>
      </c>
      <c r="N14" s="65" t="s">
        <v>98</v>
      </c>
      <c r="O14" s="65" t="s">
        <v>98</v>
      </c>
      <c r="P14" s="65" t="s">
        <v>98</v>
      </c>
      <c r="Q14" s="65" t="s">
        <v>98</v>
      </c>
      <c r="R14" s="65" t="s">
        <v>99</v>
      </c>
      <c r="S14" s="65" t="s">
        <v>99</v>
      </c>
      <c r="T14" s="65" t="s">
        <v>98</v>
      </c>
      <c r="U14" s="65" t="s">
        <v>98</v>
      </c>
      <c r="V14" s="65" t="s">
        <v>98</v>
      </c>
      <c r="W14" s="65" t="s">
        <v>98</v>
      </c>
      <c r="X14" s="65" t="s">
        <v>98</v>
      </c>
      <c r="Y14" s="65" t="s">
        <v>98</v>
      </c>
      <c r="Z14" s="65" t="s">
        <v>98</v>
      </c>
      <c r="AA14" s="65" t="s">
        <v>98</v>
      </c>
      <c r="AB14" s="65" t="s">
        <v>98</v>
      </c>
      <c r="AC14" s="65" t="s">
        <v>98</v>
      </c>
      <c r="AD14" s="65" t="s">
        <v>98</v>
      </c>
      <c r="AE14" s="65" t="s">
        <v>98</v>
      </c>
      <c r="AF14" s="65" t="s">
        <v>98</v>
      </c>
      <c r="AG14" s="65" t="s">
        <v>98</v>
      </c>
      <c r="AH14" s="65" t="s">
        <v>98</v>
      </c>
      <c r="AI14" s="65" t="s">
        <v>98</v>
      </c>
      <c r="AJ14" s="65" t="s">
        <v>98</v>
      </c>
      <c r="AK14" s="65" t="s">
        <v>98</v>
      </c>
      <c r="AL14" s="65" t="s">
        <v>97</v>
      </c>
      <c r="AM14" s="65" t="s">
        <v>97</v>
      </c>
      <c r="AN14" s="65" t="s">
        <v>97</v>
      </c>
      <c r="AO14" s="65" t="s">
        <v>97</v>
      </c>
      <c r="AP14" s="65" t="s">
        <v>97</v>
      </c>
      <c r="AQ14" s="65" t="s">
        <v>97</v>
      </c>
      <c r="AR14" s="65" t="s">
        <v>99</v>
      </c>
      <c r="AS14" s="65" t="s">
        <v>99</v>
      </c>
      <c r="AT14" s="65" t="s">
        <v>99</v>
      </c>
      <c r="AU14" s="65" t="s">
        <v>99</v>
      </c>
      <c r="AV14" s="65" t="s">
        <v>99</v>
      </c>
      <c r="AW14" s="65" t="s">
        <v>99</v>
      </c>
      <c r="AX14" s="65" t="s">
        <v>99</v>
      </c>
      <c r="AY14" s="65" t="s">
        <v>99</v>
      </c>
      <c r="AZ14" s="65" t="s">
        <v>99</v>
      </c>
      <c r="BA14" s="65" t="s">
        <v>99</v>
      </c>
      <c r="BB14" s="2"/>
      <c r="BC14" s="2"/>
      <c r="BD14" s="2"/>
      <c r="BE14" s="2">
        <v>34</v>
      </c>
      <c r="BF14" s="2">
        <v>6</v>
      </c>
      <c r="BG14" s="2">
        <v>12</v>
      </c>
      <c r="BH14" s="3">
        <f>SUM(BB14:BG14)</f>
        <v>52</v>
      </c>
      <c r="BI14" s="39"/>
      <c r="BJ14" s="44"/>
      <c r="BK14" s="50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3.5" thickBo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17">
        <f>SUM(BB11:BB14)</f>
        <v>20</v>
      </c>
      <c r="BC15" s="17">
        <f>SUM(BC11:BC14)</f>
        <v>10</v>
      </c>
      <c r="BD15" s="17"/>
      <c r="BE15" s="101">
        <v>134</v>
      </c>
      <c r="BF15" s="17">
        <f>SUM(BF11:BF14)</f>
        <v>6</v>
      </c>
      <c r="BG15" s="17">
        <v>38</v>
      </c>
      <c r="BH15" s="3">
        <f>SUM(BB15:BG15)</f>
        <v>208</v>
      </c>
      <c r="BI15" s="39"/>
      <c r="BJ15" s="44"/>
      <c r="BK15" s="50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3.5" customHeight="1" thickBot="1">
      <c r="A16" s="221" t="s">
        <v>17</v>
      </c>
      <c r="B16" s="222"/>
      <c r="C16" s="222"/>
      <c r="D16" s="7"/>
      <c r="E16" s="7"/>
      <c r="F16" s="7"/>
      <c r="G16" s="7"/>
      <c r="H16" s="225" t="s">
        <v>79</v>
      </c>
      <c r="I16" s="226"/>
      <c r="J16" s="226"/>
      <c r="K16" s="226"/>
      <c r="L16" s="226"/>
      <c r="M16" s="226"/>
      <c r="N16" s="7"/>
      <c r="O16" s="7"/>
      <c r="P16" s="7"/>
      <c r="Q16" s="146" t="s">
        <v>19</v>
      </c>
      <c r="R16" s="146"/>
      <c r="S16" s="146"/>
      <c r="T16" s="7"/>
      <c r="U16" s="7"/>
      <c r="V16" s="7"/>
      <c r="W16" s="91"/>
      <c r="X16" s="92"/>
      <c r="Y16" s="92"/>
      <c r="Z16" s="7"/>
      <c r="AA16" s="7"/>
      <c r="AB16" s="7"/>
      <c r="AC16" s="146"/>
      <c r="AD16" s="146"/>
      <c r="AE16" s="146"/>
      <c r="AF16" s="7"/>
      <c r="AG16" s="7"/>
      <c r="AH16" s="7"/>
      <c r="AI16" s="146"/>
      <c r="AJ16" s="146"/>
      <c r="AK16" s="146"/>
      <c r="AL16" s="146"/>
      <c r="AM16" s="146"/>
      <c r="AN16" s="7"/>
      <c r="AO16" s="7"/>
      <c r="AP16" s="7"/>
      <c r="AQ16" s="146"/>
      <c r="AR16" s="146"/>
      <c r="AS16" s="146"/>
      <c r="AT16" s="7"/>
      <c r="AU16" s="7"/>
      <c r="AV16" s="7"/>
      <c r="AW16" s="7"/>
      <c r="AX16" s="146" t="s">
        <v>15</v>
      </c>
      <c r="AY16" s="147"/>
      <c r="AZ16" s="147"/>
      <c r="BA16" s="7"/>
      <c r="BB16" s="7"/>
      <c r="BC16" s="7"/>
      <c r="BD16" s="7"/>
      <c r="BE16" s="7"/>
      <c r="BF16" s="7"/>
      <c r="BG16" s="7"/>
      <c r="BH16" s="35"/>
      <c r="BI16" s="39"/>
      <c r="BJ16" s="44"/>
      <c r="BK16" s="50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89" ht="13.5" thickBot="1">
      <c r="A17" s="223"/>
      <c r="B17" s="224"/>
      <c r="C17" s="224"/>
      <c r="D17" s="8"/>
      <c r="E17" s="8"/>
      <c r="F17" s="9" t="s">
        <v>166</v>
      </c>
      <c r="G17" s="8"/>
      <c r="H17" s="227"/>
      <c r="I17" s="227"/>
      <c r="J17" s="227"/>
      <c r="K17" s="227"/>
      <c r="L17" s="227"/>
      <c r="M17" s="227"/>
      <c r="N17" s="8"/>
      <c r="O17" s="67" t="s">
        <v>96</v>
      </c>
      <c r="P17" s="8"/>
      <c r="Q17" s="228" t="s">
        <v>18</v>
      </c>
      <c r="R17" s="228"/>
      <c r="S17" s="228"/>
      <c r="T17" s="8"/>
      <c r="U17" s="89" t="s">
        <v>98</v>
      </c>
      <c r="V17" s="8"/>
      <c r="W17" s="228" t="s">
        <v>167</v>
      </c>
      <c r="X17" s="228"/>
      <c r="Y17" s="228"/>
      <c r="Z17" s="249"/>
      <c r="AA17" s="89"/>
      <c r="AB17" s="8"/>
      <c r="AC17" s="228"/>
      <c r="AD17" s="228"/>
      <c r="AE17" s="228"/>
      <c r="AF17" s="8"/>
      <c r="AG17" s="9" t="s">
        <v>97</v>
      </c>
      <c r="AH17" s="8"/>
      <c r="AI17" s="228" t="s">
        <v>168</v>
      </c>
      <c r="AJ17" s="228"/>
      <c r="AK17" s="228"/>
      <c r="AL17" s="228"/>
      <c r="AM17" s="228"/>
      <c r="AN17" s="8"/>
      <c r="AO17" s="8"/>
      <c r="AP17" s="8"/>
      <c r="AQ17" s="228"/>
      <c r="AR17" s="228"/>
      <c r="AS17" s="228"/>
      <c r="AT17" s="8"/>
      <c r="AU17" s="8"/>
      <c r="AV17" s="89" t="s">
        <v>99</v>
      </c>
      <c r="AW17" s="8"/>
      <c r="AX17" s="148"/>
      <c r="AY17" s="148"/>
      <c r="AZ17" s="148"/>
      <c r="BA17" s="8"/>
      <c r="BB17" s="8"/>
      <c r="BC17" s="8"/>
      <c r="BD17" s="8"/>
      <c r="BE17" s="8"/>
      <c r="BF17" s="8"/>
      <c r="BG17" s="8"/>
      <c r="BH17" s="36"/>
      <c r="BI17" s="39"/>
      <c r="BJ17" s="44"/>
      <c r="BK17" s="50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3"/>
      <c r="Q18" s="13"/>
      <c r="R18" s="13"/>
      <c r="S18" s="13"/>
      <c r="T18" s="13"/>
      <c r="U18" s="15"/>
      <c r="V18" s="13"/>
      <c r="W18" s="13"/>
      <c r="X18" s="13"/>
      <c r="Y18" s="13"/>
      <c r="Z18" s="13"/>
      <c r="AA18" s="15"/>
      <c r="AB18" s="13"/>
      <c r="AC18" s="13"/>
      <c r="AD18" s="13"/>
      <c r="AE18" s="13"/>
      <c r="AF18" s="13"/>
      <c r="AG18" s="15"/>
      <c r="AH18" s="13"/>
      <c r="AI18" s="13"/>
      <c r="AJ18" s="13"/>
      <c r="AK18" s="13"/>
      <c r="AL18" s="13"/>
      <c r="AM18" s="13"/>
      <c r="AN18" s="13"/>
      <c r="AO18" s="10"/>
      <c r="AP18" s="13"/>
      <c r="AQ18" s="13"/>
      <c r="AR18" s="13"/>
      <c r="AS18" s="13"/>
      <c r="AT18" s="13"/>
      <c r="AU18" s="13"/>
      <c r="AV18" s="15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5"/>
      <c r="BI18" s="39"/>
      <c r="BJ18" s="44"/>
      <c r="BK18" s="50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3"/>
      <c r="Q19" s="13"/>
      <c r="R19" s="13"/>
      <c r="S19" s="13"/>
      <c r="T19" s="13"/>
      <c r="U19" s="15"/>
      <c r="V19" s="13"/>
      <c r="W19" s="13"/>
      <c r="X19" s="13"/>
      <c r="Y19" s="13"/>
      <c r="Z19" s="13"/>
      <c r="AA19" s="15"/>
      <c r="AB19" s="19" t="s">
        <v>58</v>
      </c>
      <c r="AC19" s="13"/>
      <c r="AD19" s="13"/>
      <c r="AE19" s="13"/>
      <c r="AF19" s="13"/>
      <c r="AG19" s="15"/>
      <c r="AH19" s="13"/>
      <c r="AI19" s="13"/>
      <c r="AJ19" s="13"/>
      <c r="AK19" s="13"/>
      <c r="AL19" s="13"/>
      <c r="AM19" s="13"/>
      <c r="AN19" s="13"/>
      <c r="AO19" s="10"/>
      <c r="AP19" s="13"/>
      <c r="AQ19" s="13"/>
      <c r="AR19" s="13"/>
      <c r="AS19" s="13"/>
      <c r="AT19" s="13"/>
      <c r="AU19" s="13"/>
      <c r="AV19" s="15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5"/>
      <c r="BI19" s="39"/>
      <c r="BJ19" s="44"/>
      <c r="BK19" s="50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ht="4.5" customHeight="1"/>
    <row r="21" spans="1:63" ht="39.75" customHeight="1">
      <c r="A21" s="229" t="s">
        <v>20</v>
      </c>
      <c r="B21" s="229" t="s">
        <v>90</v>
      </c>
      <c r="C21" s="229"/>
      <c r="D21" s="256" t="s">
        <v>21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8"/>
      <c r="AE21" s="212" t="s">
        <v>150</v>
      </c>
      <c r="AF21" s="213"/>
      <c r="AG21" s="213"/>
      <c r="AH21" s="214"/>
      <c r="AI21" s="273" t="s">
        <v>88</v>
      </c>
      <c r="AJ21" s="265" t="s">
        <v>89</v>
      </c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330" t="s">
        <v>163</v>
      </c>
      <c r="AW21" s="331"/>
      <c r="AX21" s="331"/>
      <c r="AY21" s="331"/>
      <c r="AZ21" s="331"/>
      <c r="BA21" s="331"/>
      <c r="BB21" s="331"/>
      <c r="BC21" s="332"/>
      <c r="BD21" s="265" t="s">
        <v>154</v>
      </c>
      <c r="BE21" s="265"/>
      <c r="BF21" s="265"/>
      <c r="BG21" s="265"/>
      <c r="BH21" s="265"/>
      <c r="BI21" s="90"/>
      <c r="BJ21" s="46"/>
      <c r="BK21" s="52"/>
    </row>
    <row r="22" spans="1:66" ht="15" customHeight="1">
      <c r="A22" s="229"/>
      <c r="B22" s="229"/>
      <c r="C22" s="229"/>
      <c r="D22" s="259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1"/>
      <c r="AE22" s="266" t="s">
        <v>148</v>
      </c>
      <c r="AF22" s="270"/>
      <c r="AG22" s="266" t="s">
        <v>149</v>
      </c>
      <c r="AH22" s="267"/>
      <c r="AI22" s="274"/>
      <c r="AJ22" s="229" t="s">
        <v>32</v>
      </c>
      <c r="AK22" s="229"/>
      <c r="AL22" s="229" t="s">
        <v>22</v>
      </c>
      <c r="AM22" s="229"/>
      <c r="AN22" s="229" t="s">
        <v>23</v>
      </c>
      <c r="AO22" s="229"/>
      <c r="AP22" s="196" t="s">
        <v>144</v>
      </c>
      <c r="AQ22" s="196"/>
      <c r="AR22" s="229" t="s">
        <v>24</v>
      </c>
      <c r="AS22" s="229"/>
      <c r="AT22" s="229" t="s">
        <v>25</v>
      </c>
      <c r="AU22" s="229"/>
      <c r="AV22" s="265" t="s">
        <v>52</v>
      </c>
      <c r="AW22" s="265"/>
      <c r="AX22" s="265" t="s">
        <v>53</v>
      </c>
      <c r="AY22" s="265"/>
      <c r="AZ22" s="265" t="s">
        <v>51</v>
      </c>
      <c r="BA22" s="265"/>
      <c r="BB22" s="265" t="s">
        <v>74</v>
      </c>
      <c r="BC22" s="265"/>
      <c r="BD22" s="265"/>
      <c r="BE22" s="265"/>
      <c r="BF22" s="265"/>
      <c r="BG22" s="265"/>
      <c r="BH22" s="265"/>
      <c r="BI22" s="41"/>
      <c r="BJ22" s="47"/>
      <c r="BK22" s="53"/>
      <c r="BL22" s="1"/>
      <c r="BM22" s="1"/>
      <c r="BN22" s="1"/>
    </row>
    <row r="23" spans="1:66" ht="109.5" customHeight="1">
      <c r="A23" s="229"/>
      <c r="B23" s="229"/>
      <c r="C23" s="229"/>
      <c r="D23" s="262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4"/>
      <c r="AE23" s="271"/>
      <c r="AF23" s="272"/>
      <c r="AG23" s="268"/>
      <c r="AH23" s="269"/>
      <c r="AI23" s="275"/>
      <c r="AJ23" s="229"/>
      <c r="AK23" s="229"/>
      <c r="AL23" s="229"/>
      <c r="AM23" s="229"/>
      <c r="AN23" s="229"/>
      <c r="AO23" s="229"/>
      <c r="AP23" s="196"/>
      <c r="AQ23" s="196"/>
      <c r="AR23" s="229"/>
      <c r="AS23" s="229"/>
      <c r="AT23" s="229"/>
      <c r="AU23" s="229"/>
      <c r="AV23" s="151" t="s">
        <v>145</v>
      </c>
      <c r="AW23" s="152"/>
      <c r="AX23" s="151" t="s">
        <v>145</v>
      </c>
      <c r="AY23" s="152"/>
      <c r="AZ23" s="151" t="s">
        <v>146</v>
      </c>
      <c r="BA23" s="152"/>
      <c r="BB23" s="151" t="s">
        <v>147</v>
      </c>
      <c r="BC23" s="152"/>
      <c r="BD23" s="265"/>
      <c r="BE23" s="265"/>
      <c r="BF23" s="265"/>
      <c r="BG23" s="265"/>
      <c r="BH23" s="265"/>
      <c r="BI23" s="41"/>
      <c r="BJ23" s="47"/>
      <c r="BK23" s="53"/>
      <c r="BL23" s="1"/>
      <c r="BM23" s="1"/>
      <c r="BN23" s="1"/>
    </row>
    <row r="24" spans="1:60" ht="15">
      <c r="A24" s="18">
        <v>1</v>
      </c>
      <c r="B24" s="193">
        <v>2</v>
      </c>
      <c r="C24" s="193"/>
      <c r="D24" s="239">
        <v>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1"/>
      <c r="AE24" s="239">
        <v>4</v>
      </c>
      <c r="AF24" s="285"/>
      <c r="AG24" s="239">
        <v>5</v>
      </c>
      <c r="AH24" s="285"/>
      <c r="AI24" s="24">
        <v>6</v>
      </c>
      <c r="AJ24" s="193">
        <v>7</v>
      </c>
      <c r="AK24" s="193"/>
      <c r="AL24" s="193">
        <v>8</v>
      </c>
      <c r="AM24" s="193"/>
      <c r="AN24" s="193">
        <v>9</v>
      </c>
      <c r="AO24" s="193"/>
      <c r="AP24" s="193">
        <v>10</v>
      </c>
      <c r="AQ24" s="193"/>
      <c r="AR24" s="193">
        <v>11</v>
      </c>
      <c r="AS24" s="193"/>
      <c r="AT24" s="193">
        <v>12</v>
      </c>
      <c r="AU24" s="193"/>
      <c r="AV24" s="239">
        <v>13</v>
      </c>
      <c r="AW24" s="285"/>
      <c r="AX24" s="239">
        <v>14</v>
      </c>
      <c r="AY24" s="285"/>
      <c r="AZ24" s="239">
        <v>15</v>
      </c>
      <c r="BA24" s="285"/>
      <c r="BB24" s="239">
        <v>16</v>
      </c>
      <c r="BC24" s="285"/>
      <c r="BD24" s="193">
        <v>17</v>
      </c>
      <c r="BE24" s="193"/>
      <c r="BF24" s="193"/>
      <c r="BG24" s="193"/>
      <c r="BH24" s="193"/>
    </row>
    <row r="25" spans="1:63" ht="31.5" customHeight="1">
      <c r="A25" s="22" t="s">
        <v>87</v>
      </c>
      <c r="B25" s="210"/>
      <c r="C25" s="211"/>
      <c r="D25" s="301" t="s">
        <v>100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3"/>
      <c r="AE25" s="304"/>
      <c r="AF25" s="103"/>
      <c r="AG25" s="215"/>
      <c r="AH25" s="216"/>
      <c r="AI25" s="26">
        <f>AI26+AI30</f>
        <v>30</v>
      </c>
      <c r="AJ25" s="194">
        <f>AJ26+AJ30</f>
        <v>1080</v>
      </c>
      <c r="AK25" s="195"/>
      <c r="AL25" s="194">
        <f>AL26+AL30</f>
        <v>412</v>
      </c>
      <c r="AM25" s="195"/>
      <c r="AN25" s="194">
        <f>AN26+AN30</f>
        <v>79</v>
      </c>
      <c r="AO25" s="195"/>
      <c r="AP25" s="194">
        <f>AP26+AP30</f>
        <v>141</v>
      </c>
      <c r="AQ25" s="195"/>
      <c r="AR25" s="194">
        <f>AR26+AR30</f>
        <v>192</v>
      </c>
      <c r="AS25" s="195"/>
      <c r="AT25" s="194">
        <f>AT26+AT30</f>
        <v>668</v>
      </c>
      <c r="AU25" s="195"/>
      <c r="AV25" s="136"/>
      <c r="AW25" s="137"/>
      <c r="AX25" s="136"/>
      <c r="AY25" s="137"/>
      <c r="AZ25" s="136"/>
      <c r="BA25" s="137"/>
      <c r="BB25" s="136"/>
      <c r="BC25" s="137"/>
      <c r="BD25" s="327"/>
      <c r="BE25" s="327"/>
      <c r="BF25" s="327"/>
      <c r="BG25" s="327"/>
      <c r="BH25" s="327"/>
      <c r="BJ25" s="54"/>
      <c r="BK25" s="55"/>
    </row>
    <row r="26" spans="1:60" ht="15">
      <c r="A26" s="21" t="s">
        <v>108</v>
      </c>
      <c r="B26" s="232"/>
      <c r="C26" s="233"/>
      <c r="D26" s="295" t="s">
        <v>85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7"/>
      <c r="AE26" s="294"/>
      <c r="AF26" s="103"/>
      <c r="AG26" s="215"/>
      <c r="AH26" s="216"/>
      <c r="AI26" s="26">
        <f>AI27+AI28</f>
        <v>9</v>
      </c>
      <c r="AJ26" s="113">
        <f>SUM(AJ27:AK28)</f>
        <v>324</v>
      </c>
      <c r="AK26" s="114"/>
      <c r="AL26" s="113">
        <f>SUM(AL27:AM28)</f>
        <v>136</v>
      </c>
      <c r="AM26" s="114"/>
      <c r="AN26" s="113">
        <f>SUM(AN27:AO28)</f>
        <v>23</v>
      </c>
      <c r="AO26" s="114"/>
      <c r="AP26" s="113">
        <f>SUM(AP27:AQ28)</f>
        <v>59</v>
      </c>
      <c r="AQ26" s="114"/>
      <c r="AR26" s="113">
        <f>SUM(AR27:AS28)</f>
        <v>54</v>
      </c>
      <c r="AS26" s="114"/>
      <c r="AT26" s="113">
        <f>SUM(AT27:AU28)</f>
        <v>188</v>
      </c>
      <c r="AU26" s="114"/>
      <c r="AV26" s="136"/>
      <c r="AW26" s="137"/>
      <c r="AX26" s="136"/>
      <c r="AY26" s="137"/>
      <c r="AZ26" s="136"/>
      <c r="BA26" s="137"/>
      <c r="BB26" s="136"/>
      <c r="BC26" s="137"/>
      <c r="BD26" s="327"/>
      <c r="BE26" s="327"/>
      <c r="BF26" s="327"/>
      <c r="BG26" s="327"/>
      <c r="BH26" s="327"/>
    </row>
    <row r="27" spans="1:60" ht="18" customHeight="1">
      <c r="A27" s="20"/>
      <c r="B27" s="230" t="s">
        <v>109</v>
      </c>
      <c r="C27" s="231"/>
      <c r="D27" s="298" t="s">
        <v>101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300"/>
      <c r="AE27" s="132">
        <v>1</v>
      </c>
      <c r="AF27" s="133"/>
      <c r="AG27" s="158"/>
      <c r="AH27" s="133"/>
      <c r="AI27" s="77">
        <v>4</v>
      </c>
      <c r="AJ27" s="122">
        <f>SUM(AN27:AU27)</f>
        <v>144</v>
      </c>
      <c r="AK27" s="123"/>
      <c r="AL27" s="122">
        <f>SUM(AN27:AS27)</f>
        <v>46</v>
      </c>
      <c r="AM27" s="123"/>
      <c r="AN27" s="122">
        <v>23</v>
      </c>
      <c r="AO27" s="123"/>
      <c r="AP27" s="122">
        <v>23</v>
      </c>
      <c r="AQ27" s="123"/>
      <c r="AR27" s="122"/>
      <c r="AS27" s="123"/>
      <c r="AT27" s="122">
        <v>98</v>
      </c>
      <c r="AU27" s="123"/>
      <c r="AV27" s="138" t="s">
        <v>156</v>
      </c>
      <c r="AW27" s="139"/>
      <c r="AX27" s="282"/>
      <c r="AY27" s="285"/>
      <c r="AZ27" s="282"/>
      <c r="BA27" s="285"/>
      <c r="BB27" s="282"/>
      <c r="BC27" s="285"/>
      <c r="BD27" s="144" t="s">
        <v>151</v>
      </c>
      <c r="BE27" s="144"/>
      <c r="BF27" s="144"/>
      <c r="BG27" s="144"/>
      <c r="BH27" s="144"/>
    </row>
    <row r="28" spans="1:60" ht="18" customHeight="1">
      <c r="A28" s="20"/>
      <c r="B28" s="230" t="s">
        <v>110</v>
      </c>
      <c r="C28" s="231"/>
      <c r="D28" s="298" t="s">
        <v>103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300"/>
      <c r="AE28" s="132">
        <v>1</v>
      </c>
      <c r="AF28" s="133"/>
      <c r="AG28" s="158"/>
      <c r="AH28" s="133"/>
      <c r="AI28" s="77">
        <v>5</v>
      </c>
      <c r="AJ28" s="122">
        <f>SUM(AN28:AU28)</f>
        <v>180</v>
      </c>
      <c r="AK28" s="123"/>
      <c r="AL28" s="122">
        <f>SUM(AN28:AS28)</f>
        <v>90</v>
      </c>
      <c r="AM28" s="123"/>
      <c r="AN28" s="122"/>
      <c r="AO28" s="123"/>
      <c r="AP28" s="122">
        <v>36</v>
      </c>
      <c r="AQ28" s="123"/>
      <c r="AR28" s="122">
        <v>54</v>
      </c>
      <c r="AS28" s="123"/>
      <c r="AT28" s="122">
        <v>90</v>
      </c>
      <c r="AU28" s="123"/>
      <c r="AV28" s="138" t="s">
        <v>157</v>
      </c>
      <c r="AW28" s="139"/>
      <c r="AX28" s="282"/>
      <c r="AY28" s="283"/>
      <c r="AZ28" s="282"/>
      <c r="BA28" s="283"/>
      <c r="BB28" s="282"/>
      <c r="BC28" s="283"/>
      <c r="BD28" s="144" t="s">
        <v>134</v>
      </c>
      <c r="BE28" s="144"/>
      <c r="BF28" s="144"/>
      <c r="BG28" s="144"/>
      <c r="BH28" s="144"/>
    </row>
    <row r="29" spans="1:60" ht="3.75" customHeight="1">
      <c r="A29" s="20"/>
      <c r="B29" s="230"/>
      <c r="C29" s="231"/>
      <c r="D29" s="315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102"/>
      <c r="AF29" s="103"/>
      <c r="AG29" s="244"/>
      <c r="AH29" s="103"/>
      <c r="AI29" s="78"/>
      <c r="AJ29" s="115"/>
      <c r="AK29" s="116"/>
      <c r="AL29" s="115"/>
      <c r="AM29" s="116"/>
      <c r="AN29" s="115"/>
      <c r="AO29" s="116"/>
      <c r="AP29" s="115"/>
      <c r="AQ29" s="116"/>
      <c r="AR29" s="115"/>
      <c r="AS29" s="116"/>
      <c r="AT29" s="115"/>
      <c r="AU29" s="116"/>
      <c r="AV29" s="325"/>
      <c r="AW29" s="326"/>
      <c r="AX29" s="325"/>
      <c r="AY29" s="326"/>
      <c r="AZ29" s="325"/>
      <c r="BA29" s="326"/>
      <c r="BB29" s="325"/>
      <c r="BC29" s="326"/>
      <c r="BD29" s="144"/>
      <c r="BE29" s="144"/>
      <c r="BF29" s="144"/>
      <c r="BG29" s="144"/>
      <c r="BH29" s="144"/>
    </row>
    <row r="30" spans="1:61" ht="15">
      <c r="A30" s="21" t="s">
        <v>111</v>
      </c>
      <c r="B30" s="232"/>
      <c r="C30" s="233"/>
      <c r="D30" s="329" t="s">
        <v>86</v>
      </c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7"/>
      <c r="AE30" s="215"/>
      <c r="AF30" s="103"/>
      <c r="AG30" s="215"/>
      <c r="AH30" s="216"/>
      <c r="AI30" s="79">
        <f>SUM(AI31+AI38)</f>
        <v>21</v>
      </c>
      <c r="AJ30" s="113">
        <f>AJ31+AJ38</f>
        <v>756</v>
      </c>
      <c r="AK30" s="114"/>
      <c r="AL30" s="113">
        <f>AL31+AL38</f>
        <v>276</v>
      </c>
      <c r="AM30" s="114"/>
      <c r="AN30" s="113">
        <f>AN31+AN38</f>
        <v>56</v>
      </c>
      <c r="AO30" s="114"/>
      <c r="AP30" s="113">
        <f>AP31+AP38</f>
        <v>82</v>
      </c>
      <c r="AQ30" s="114"/>
      <c r="AR30" s="113">
        <f>AR31+AR38</f>
        <v>138</v>
      </c>
      <c r="AS30" s="114"/>
      <c r="AT30" s="113">
        <f>AT31+AT38</f>
        <v>480</v>
      </c>
      <c r="AU30" s="114"/>
      <c r="AV30" s="149"/>
      <c r="AW30" s="150"/>
      <c r="AX30" s="149"/>
      <c r="AY30" s="150"/>
      <c r="AZ30" s="149"/>
      <c r="BA30" s="150"/>
      <c r="BB30" s="149"/>
      <c r="BC30" s="150"/>
      <c r="BD30" s="327"/>
      <c r="BE30" s="327"/>
      <c r="BF30" s="327"/>
      <c r="BG30" s="327"/>
      <c r="BH30" s="327"/>
      <c r="BI30" s="42"/>
    </row>
    <row r="31" spans="1:61" ht="15">
      <c r="A31" s="21"/>
      <c r="B31" s="232"/>
      <c r="C31" s="233"/>
      <c r="D31" s="295" t="s">
        <v>112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7"/>
      <c r="AE31" s="215"/>
      <c r="AF31" s="103"/>
      <c r="AG31" s="215"/>
      <c r="AH31" s="216"/>
      <c r="AI31" s="79">
        <f>SUM(AI32:AI37)</f>
        <v>14</v>
      </c>
      <c r="AJ31" s="113">
        <f>SUM(AJ32:AK36)</f>
        <v>504</v>
      </c>
      <c r="AK31" s="114"/>
      <c r="AL31" s="113">
        <f>SUM(AL32:AM36)</f>
        <v>204</v>
      </c>
      <c r="AM31" s="114"/>
      <c r="AN31" s="113">
        <f>SUM(AN32:AO36)</f>
        <v>56</v>
      </c>
      <c r="AO31" s="114"/>
      <c r="AP31" s="113">
        <f>SUM(AP32:AQ36)</f>
        <v>46</v>
      </c>
      <c r="AQ31" s="114"/>
      <c r="AR31" s="113">
        <f>SUM(AR32:AS36)</f>
        <v>102</v>
      </c>
      <c r="AS31" s="114"/>
      <c r="AT31" s="113">
        <f>SUM(AT32:AU36)</f>
        <v>300</v>
      </c>
      <c r="AU31" s="114"/>
      <c r="AV31" s="149"/>
      <c r="AW31" s="150"/>
      <c r="AX31" s="149"/>
      <c r="AY31" s="150"/>
      <c r="AZ31" s="149"/>
      <c r="BA31" s="150"/>
      <c r="BB31" s="149"/>
      <c r="BC31" s="150"/>
      <c r="BD31" s="327"/>
      <c r="BE31" s="327"/>
      <c r="BF31" s="327"/>
      <c r="BG31" s="327"/>
      <c r="BH31" s="327"/>
      <c r="BI31" s="82"/>
    </row>
    <row r="32" spans="1:61" ht="18" customHeight="1">
      <c r="A32" s="20"/>
      <c r="B32" s="313" t="s">
        <v>113</v>
      </c>
      <c r="C32" s="314"/>
      <c r="D32" s="305" t="s">
        <v>143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7"/>
      <c r="AE32" s="132"/>
      <c r="AF32" s="133"/>
      <c r="AG32" s="158" t="s">
        <v>102</v>
      </c>
      <c r="AH32" s="133"/>
      <c r="AI32" s="77">
        <v>1</v>
      </c>
      <c r="AJ32" s="122">
        <f>SUM(AN32:AU32)</f>
        <v>36</v>
      </c>
      <c r="AK32" s="123"/>
      <c r="AL32" s="122">
        <f>SUM(AN32:AS32)</f>
        <v>14</v>
      </c>
      <c r="AM32" s="123"/>
      <c r="AN32" s="122">
        <v>12</v>
      </c>
      <c r="AO32" s="123"/>
      <c r="AP32" s="122"/>
      <c r="AQ32" s="123"/>
      <c r="AR32" s="122">
        <v>2</v>
      </c>
      <c r="AS32" s="123"/>
      <c r="AT32" s="122">
        <v>22</v>
      </c>
      <c r="AU32" s="123"/>
      <c r="AV32" s="138" t="s">
        <v>158</v>
      </c>
      <c r="AW32" s="139"/>
      <c r="AX32" s="138"/>
      <c r="AY32" s="139"/>
      <c r="AZ32" s="138"/>
      <c r="BA32" s="139"/>
      <c r="BB32" s="138"/>
      <c r="BC32" s="139"/>
      <c r="BD32" s="339" t="s">
        <v>162</v>
      </c>
      <c r="BE32" s="339"/>
      <c r="BF32" s="339"/>
      <c r="BG32" s="339"/>
      <c r="BH32" s="339"/>
      <c r="BI32" s="83"/>
    </row>
    <row r="33" spans="1:61" ht="18" customHeight="1">
      <c r="A33" s="20"/>
      <c r="B33" s="311" t="s">
        <v>114</v>
      </c>
      <c r="C33" s="312"/>
      <c r="D33" s="308" t="s">
        <v>142</v>
      </c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10"/>
      <c r="AE33" s="132">
        <v>1</v>
      </c>
      <c r="AF33" s="133"/>
      <c r="AG33" s="158"/>
      <c r="AH33" s="133"/>
      <c r="AI33" s="77">
        <v>6</v>
      </c>
      <c r="AJ33" s="122">
        <f>SUM(AN33:AU33)</f>
        <v>216</v>
      </c>
      <c r="AK33" s="123"/>
      <c r="AL33" s="122">
        <f>SUM(AN33:AS33)</f>
        <v>108</v>
      </c>
      <c r="AM33" s="123"/>
      <c r="AN33" s="122">
        <v>20</v>
      </c>
      <c r="AO33" s="123"/>
      <c r="AP33" s="122">
        <v>16</v>
      </c>
      <c r="AQ33" s="123"/>
      <c r="AR33" s="122">
        <v>72</v>
      </c>
      <c r="AS33" s="123"/>
      <c r="AT33" s="122">
        <v>108</v>
      </c>
      <c r="AU33" s="123"/>
      <c r="AV33" s="138"/>
      <c r="AW33" s="139"/>
      <c r="AX33" s="138" t="s">
        <v>159</v>
      </c>
      <c r="AY33" s="139"/>
      <c r="AZ33" s="138"/>
      <c r="BA33" s="139"/>
      <c r="BB33" s="138"/>
      <c r="BC33" s="139"/>
      <c r="BD33" s="144" t="s">
        <v>152</v>
      </c>
      <c r="BE33" s="144"/>
      <c r="BF33" s="144"/>
      <c r="BG33" s="144"/>
      <c r="BH33" s="144"/>
      <c r="BI33" s="83"/>
    </row>
    <row r="34" spans="1:61" ht="18" customHeight="1">
      <c r="A34" s="20"/>
      <c r="B34" s="313" t="s">
        <v>115</v>
      </c>
      <c r="C34" s="314"/>
      <c r="D34" s="320" t="s">
        <v>140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4"/>
      <c r="AE34" s="132"/>
      <c r="AF34" s="133"/>
      <c r="AG34" s="158" t="s">
        <v>102</v>
      </c>
      <c r="AH34" s="133"/>
      <c r="AI34" s="77">
        <v>1</v>
      </c>
      <c r="AJ34" s="122">
        <f>SUM(AN34:AU34)</f>
        <v>36</v>
      </c>
      <c r="AK34" s="123"/>
      <c r="AL34" s="122">
        <f>SUM(AN34:AS34)</f>
        <v>22</v>
      </c>
      <c r="AM34" s="123"/>
      <c r="AN34" s="122">
        <v>8</v>
      </c>
      <c r="AO34" s="123"/>
      <c r="AP34" s="122"/>
      <c r="AQ34" s="123"/>
      <c r="AR34" s="122">
        <v>14</v>
      </c>
      <c r="AS34" s="123"/>
      <c r="AT34" s="122">
        <v>14</v>
      </c>
      <c r="AU34" s="123"/>
      <c r="AV34" s="138" t="s">
        <v>160</v>
      </c>
      <c r="AW34" s="139"/>
      <c r="AX34" s="138"/>
      <c r="AY34" s="139"/>
      <c r="AZ34" s="138"/>
      <c r="BA34" s="139"/>
      <c r="BB34" s="138"/>
      <c r="BC34" s="139"/>
      <c r="BD34" s="339" t="s">
        <v>152</v>
      </c>
      <c r="BE34" s="339"/>
      <c r="BF34" s="339"/>
      <c r="BG34" s="339"/>
      <c r="BH34" s="339"/>
      <c r="BI34" s="83"/>
    </row>
    <row r="35" spans="1:61" ht="18" customHeight="1">
      <c r="A35" s="20"/>
      <c r="B35" s="219" t="s">
        <v>116</v>
      </c>
      <c r="C35" s="220"/>
      <c r="D35" s="320" t="s">
        <v>141</v>
      </c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2"/>
      <c r="AE35" s="158"/>
      <c r="AF35" s="133"/>
      <c r="AG35" s="158" t="s">
        <v>102</v>
      </c>
      <c r="AH35" s="133"/>
      <c r="AI35" s="77">
        <v>3</v>
      </c>
      <c r="AJ35" s="122">
        <f>SUM(AN35:AU35)</f>
        <v>108</v>
      </c>
      <c r="AK35" s="123"/>
      <c r="AL35" s="122">
        <f>SUM(AN35:AS35)</f>
        <v>24</v>
      </c>
      <c r="AM35" s="123"/>
      <c r="AN35" s="122">
        <v>12</v>
      </c>
      <c r="AO35" s="123"/>
      <c r="AP35" s="122">
        <v>12</v>
      </c>
      <c r="AQ35" s="123"/>
      <c r="AR35" s="122"/>
      <c r="AS35" s="123"/>
      <c r="AT35" s="122">
        <v>84</v>
      </c>
      <c r="AU35" s="123"/>
      <c r="AV35" s="138"/>
      <c r="AW35" s="139"/>
      <c r="AX35" s="138"/>
      <c r="AY35" s="139"/>
      <c r="AZ35" s="138" t="s">
        <v>165</v>
      </c>
      <c r="BA35" s="139"/>
      <c r="BB35" s="138"/>
      <c r="BC35" s="139"/>
      <c r="BD35" s="144" t="s">
        <v>153</v>
      </c>
      <c r="BE35" s="144"/>
      <c r="BF35" s="144"/>
      <c r="BG35" s="144"/>
      <c r="BH35" s="144"/>
      <c r="BI35" s="83"/>
    </row>
    <row r="36" spans="1:61" ht="18" customHeight="1">
      <c r="A36" s="20"/>
      <c r="B36" s="219" t="s">
        <v>130</v>
      </c>
      <c r="C36" s="220"/>
      <c r="D36" s="343" t="s">
        <v>180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5"/>
      <c r="AE36" s="318" t="s">
        <v>102</v>
      </c>
      <c r="AF36" s="319"/>
      <c r="AG36" s="158"/>
      <c r="AH36" s="133"/>
      <c r="AI36" s="77">
        <v>3</v>
      </c>
      <c r="AJ36" s="122">
        <f>SUM(AN36:AU36)</f>
        <v>108</v>
      </c>
      <c r="AK36" s="123"/>
      <c r="AL36" s="122">
        <f>SUM(AN36:AS36)</f>
        <v>36</v>
      </c>
      <c r="AM36" s="123"/>
      <c r="AN36" s="122">
        <v>4</v>
      </c>
      <c r="AO36" s="123"/>
      <c r="AP36" s="122">
        <v>18</v>
      </c>
      <c r="AQ36" s="123"/>
      <c r="AR36" s="122">
        <v>14</v>
      </c>
      <c r="AS36" s="123"/>
      <c r="AT36" s="122">
        <v>72</v>
      </c>
      <c r="AU36" s="123"/>
      <c r="AV36" s="282"/>
      <c r="AW36" s="283"/>
      <c r="AX36" s="138" t="s">
        <v>169</v>
      </c>
      <c r="AY36" s="139"/>
      <c r="AZ36" s="138"/>
      <c r="BA36" s="139"/>
      <c r="BB36" s="138"/>
      <c r="BC36" s="139"/>
      <c r="BD36" s="342" t="s">
        <v>174</v>
      </c>
      <c r="BE36" s="338"/>
      <c r="BF36" s="338"/>
      <c r="BG36" s="338"/>
      <c r="BH36" s="338"/>
      <c r="BI36" s="83"/>
    </row>
    <row r="37" spans="1:61" ht="18" customHeight="1">
      <c r="A37" s="20"/>
      <c r="B37" s="311"/>
      <c r="C37" s="312"/>
      <c r="D37" s="315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7"/>
      <c r="AE37" s="102"/>
      <c r="AF37" s="103"/>
      <c r="AG37" s="244"/>
      <c r="AH37" s="245"/>
      <c r="AI37" s="78"/>
      <c r="AJ37" s="115"/>
      <c r="AK37" s="116"/>
      <c r="AL37" s="115"/>
      <c r="AM37" s="116"/>
      <c r="AN37" s="115"/>
      <c r="AO37" s="116"/>
      <c r="AP37" s="115"/>
      <c r="AQ37" s="116"/>
      <c r="AR37" s="115"/>
      <c r="AS37" s="116"/>
      <c r="AT37" s="115"/>
      <c r="AU37" s="116"/>
      <c r="AV37" s="282"/>
      <c r="AW37" s="283"/>
      <c r="AX37" s="282"/>
      <c r="AY37" s="283"/>
      <c r="AZ37" s="282"/>
      <c r="BA37" s="283"/>
      <c r="BB37" s="138"/>
      <c r="BC37" s="139"/>
      <c r="BD37" s="144"/>
      <c r="BE37" s="144"/>
      <c r="BF37" s="144"/>
      <c r="BG37" s="144"/>
      <c r="BH37" s="144"/>
      <c r="BI37" s="83"/>
    </row>
    <row r="38" spans="1:61" ht="15">
      <c r="A38" s="21" t="s">
        <v>117</v>
      </c>
      <c r="B38" s="232"/>
      <c r="C38" s="233"/>
      <c r="D38" s="328" t="s">
        <v>104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7"/>
      <c r="AE38" s="293"/>
      <c r="AF38" s="103"/>
      <c r="AG38" s="215"/>
      <c r="AH38" s="216"/>
      <c r="AI38" s="79">
        <v>7</v>
      </c>
      <c r="AJ38" s="113">
        <v>252</v>
      </c>
      <c r="AK38" s="114"/>
      <c r="AL38" s="113">
        <v>72</v>
      </c>
      <c r="AM38" s="114"/>
      <c r="AN38" s="113"/>
      <c r="AO38" s="114"/>
      <c r="AP38" s="113">
        <v>36</v>
      </c>
      <c r="AQ38" s="114"/>
      <c r="AR38" s="113">
        <v>36</v>
      </c>
      <c r="AS38" s="114"/>
      <c r="AT38" s="113">
        <v>180</v>
      </c>
      <c r="AU38" s="114"/>
      <c r="AV38" s="340"/>
      <c r="AW38" s="341"/>
      <c r="AX38" s="340"/>
      <c r="AY38" s="341"/>
      <c r="AZ38" s="340"/>
      <c r="BA38" s="341"/>
      <c r="BB38" s="149"/>
      <c r="BC38" s="150"/>
      <c r="BD38" s="327"/>
      <c r="BE38" s="327"/>
      <c r="BF38" s="327"/>
      <c r="BG38" s="327"/>
      <c r="BH38" s="327"/>
      <c r="BI38" s="83"/>
    </row>
    <row r="39" spans="1:66" ht="18" customHeight="1">
      <c r="A39" s="20"/>
      <c r="B39" s="219" t="s">
        <v>118</v>
      </c>
      <c r="C39" s="220"/>
      <c r="D39" s="343" t="s">
        <v>181</v>
      </c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8"/>
      <c r="AE39" s="132"/>
      <c r="AF39" s="133"/>
      <c r="AG39" s="158" t="s">
        <v>102</v>
      </c>
      <c r="AH39" s="346"/>
      <c r="AI39" s="77">
        <v>7</v>
      </c>
      <c r="AJ39" s="122">
        <v>252</v>
      </c>
      <c r="AK39" s="123"/>
      <c r="AL39" s="122">
        <f>SUM(AN39:AS39)</f>
        <v>72</v>
      </c>
      <c r="AM39" s="123"/>
      <c r="AN39" s="122"/>
      <c r="AO39" s="123"/>
      <c r="AP39" s="122">
        <v>36</v>
      </c>
      <c r="AQ39" s="123"/>
      <c r="AR39" s="122">
        <v>36</v>
      </c>
      <c r="AS39" s="123"/>
      <c r="AT39" s="122">
        <v>180</v>
      </c>
      <c r="AU39" s="123"/>
      <c r="AV39" s="138"/>
      <c r="AW39" s="139"/>
      <c r="AX39" s="138" t="s">
        <v>161</v>
      </c>
      <c r="AY39" s="139"/>
      <c r="AZ39" s="138"/>
      <c r="BA39" s="139"/>
      <c r="BB39" s="138"/>
      <c r="BC39" s="139"/>
      <c r="BD39" s="144" t="s">
        <v>174</v>
      </c>
      <c r="BE39" s="144"/>
      <c r="BF39" s="144"/>
      <c r="BG39" s="144"/>
      <c r="BH39" s="144"/>
      <c r="BI39" s="83"/>
      <c r="BN39" s="73"/>
    </row>
    <row r="40" spans="1:61" ht="18" customHeight="1">
      <c r="A40" s="20"/>
      <c r="B40" s="219" t="s">
        <v>175</v>
      </c>
      <c r="C40" s="220"/>
      <c r="D40" s="343" t="s">
        <v>182</v>
      </c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4"/>
      <c r="AE40" s="132"/>
      <c r="AF40" s="133"/>
      <c r="AG40" s="158" t="s">
        <v>102</v>
      </c>
      <c r="AH40" s="133"/>
      <c r="AI40" s="77">
        <v>7</v>
      </c>
      <c r="AJ40" s="122">
        <v>252</v>
      </c>
      <c r="AK40" s="123"/>
      <c r="AL40" s="122">
        <v>72</v>
      </c>
      <c r="AM40" s="123"/>
      <c r="AN40" s="122"/>
      <c r="AO40" s="133"/>
      <c r="AP40" s="122">
        <v>36</v>
      </c>
      <c r="AQ40" s="133"/>
      <c r="AR40" s="122">
        <v>36</v>
      </c>
      <c r="AS40" s="133"/>
      <c r="AT40" s="122">
        <v>180</v>
      </c>
      <c r="AU40" s="133"/>
      <c r="AV40" s="138"/>
      <c r="AW40" s="139"/>
      <c r="AX40" s="138" t="s">
        <v>177</v>
      </c>
      <c r="AY40" s="139"/>
      <c r="AZ40" s="138"/>
      <c r="BA40" s="139"/>
      <c r="BB40" s="138"/>
      <c r="BC40" s="139"/>
      <c r="BD40" s="144" t="s">
        <v>174</v>
      </c>
      <c r="BE40" s="144"/>
      <c r="BF40" s="144"/>
      <c r="BG40" s="144"/>
      <c r="BH40" s="144"/>
      <c r="BI40" s="83"/>
    </row>
    <row r="41" spans="1:61" ht="18" customHeight="1">
      <c r="A41" s="20"/>
      <c r="B41" s="153" t="s">
        <v>176</v>
      </c>
      <c r="C41" s="154"/>
      <c r="D41" s="343" t="s">
        <v>183</v>
      </c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5"/>
      <c r="AE41" s="132"/>
      <c r="AF41" s="133"/>
      <c r="AG41" s="130" t="s">
        <v>102</v>
      </c>
      <c r="AH41" s="131"/>
      <c r="AI41" s="77">
        <v>7</v>
      </c>
      <c r="AJ41" s="122">
        <v>252</v>
      </c>
      <c r="AK41" s="123"/>
      <c r="AL41" s="122">
        <v>72</v>
      </c>
      <c r="AM41" s="123"/>
      <c r="AN41" s="122"/>
      <c r="AO41" s="123"/>
      <c r="AP41" s="122">
        <v>36</v>
      </c>
      <c r="AQ41" s="123"/>
      <c r="AR41" s="122">
        <v>36</v>
      </c>
      <c r="AS41" s="123"/>
      <c r="AT41" s="122">
        <v>180</v>
      </c>
      <c r="AU41" s="123"/>
      <c r="AV41" s="138"/>
      <c r="AW41" s="139"/>
      <c r="AX41" s="138" t="s">
        <v>177</v>
      </c>
      <c r="AY41" s="139"/>
      <c r="AZ41" s="138"/>
      <c r="BA41" s="139"/>
      <c r="BB41" s="138"/>
      <c r="BC41" s="139"/>
      <c r="BD41" s="102" t="s">
        <v>174</v>
      </c>
      <c r="BE41" s="337"/>
      <c r="BF41" s="337"/>
      <c r="BG41" s="337"/>
      <c r="BH41" s="103"/>
      <c r="BI41" s="83"/>
    </row>
    <row r="42" spans="1:61" ht="14.25" customHeight="1" thickBot="1">
      <c r="A42" s="23"/>
      <c r="B42" s="242"/>
      <c r="C42" s="243"/>
      <c r="D42" s="290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2"/>
      <c r="AE42" s="288"/>
      <c r="AF42" s="289"/>
      <c r="AG42" s="284"/>
      <c r="AH42" s="285"/>
      <c r="AI42" s="25"/>
      <c r="AJ42" s="208"/>
      <c r="AK42" s="209"/>
      <c r="AL42" s="208"/>
      <c r="AM42" s="209"/>
      <c r="AN42" s="208"/>
      <c r="AO42" s="209"/>
      <c r="AP42" s="208"/>
      <c r="AQ42" s="209"/>
      <c r="AR42" s="208"/>
      <c r="AS42" s="209"/>
      <c r="AT42" s="208"/>
      <c r="AU42" s="209"/>
      <c r="AV42" s="138"/>
      <c r="AW42" s="139"/>
      <c r="AX42" s="138"/>
      <c r="AY42" s="139"/>
      <c r="AZ42" s="138"/>
      <c r="BA42" s="139"/>
      <c r="BB42" s="138"/>
      <c r="BC42" s="139"/>
      <c r="BD42" s="334"/>
      <c r="BE42" s="335"/>
      <c r="BF42" s="335"/>
      <c r="BG42" s="335"/>
      <c r="BH42" s="335"/>
      <c r="BI42" s="81"/>
    </row>
    <row r="43" spans="1:64" ht="19.5" customHeight="1" thickBot="1">
      <c r="A43" s="197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286" t="s">
        <v>82</v>
      </c>
      <c r="AD43" s="287"/>
      <c r="AE43" s="287"/>
      <c r="AF43" s="287"/>
      <c r="AG43" s="287"/>
      <c r="AH43" s="287"/>
      <c r="AI43" s="62">
        <v>30</v>
      </c>
      <c r="AJ43" s="201">
        <f>AJ25</f>
        <v>1080</v>
      </c>
      <c r="AK43" s="201"/>
      <c r="AL43" s="165">
        <f>AL25</f>
        <v>412</v>
      </c>
      <c r="AM43" s="165"/>
      <c r="AN43" s="201">
        <f>AN25</f>
        <v>79</v>
      </c>
      <c r="AO43" s="201"/>
      <c r="AP43" s="201">
        <f>AP25</f>
        <v>141</v>
      </c>
      <c r="AQ43" s="201"/>
      <c r="AR43" s="201">
        <f>AR25</f>
        <v>192</v>
      </c>
      <c r="AS43" s="201"/>
      <c r="AT43" s="201">
        <f>AT25</f>
        <v>668</v>
      </c>
      <c r="AU43" s="201"/>
      <c r="AV43" s="119"/>
      <c r="AW43" s="121"/>
      <c r="AX43" s="119"/>
      <c r="AY43" s="121"/>
      <c r="AZ43" s="119"/>
      <c r="BA43" s="121"/>
      <c r="BB43" s="119"/>
      <c r="BC43" s="120"/>
      <c r="BD43" s="86"/>
      <c r="BE43" s="27"/>
      <c r="BF43" s="28"/>
      <c r="BG43" s="70"/>
      <c r="BH43" s="68"/>
      <c r="BJ43" s="48"/>
      <c r="BK43" s="56"/>
      <c r="BL43" s="37"/>
    </row>
    <row r="44" spans="1:64" ht="15" customHeight="1" thickBot="1">
      <c r="A44" s="198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2"/>
      <c r="AC44" s="176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8"/>
      <c r="AV44" s="119"/>
      <c r="AW44" s="121"/>
      <c r="AX44" s="119"/>
      <c r="AY44" s="121"/>
      <c r="AZ44" s="119"/>
      <c r="BA44" s="121"/>
      <c r="BB44" s="119"/>
      <c r="BC44" s="120"/>
      <c r="BD44" s="59"/>
      <c r="BE44" s="60"/>
      <c r="BF44" s="61"/>
      <c r="BG44" s="71"/>
      <c r="BH44" s="69"/>
      <c r="BJ44" s="48"/>
      <c r="BK44" s="56"/>
      <c r="BL44" s="37"/>
    </row>
    <row r="45" spans="1:64" ht="19.5" customHeight="1" hidden="1" thickBot="1">
      <c r="A45" s="198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9" t="s">
        <v>105</v>
      </c>
      <c r="AD45" s="180"/>
      <c r="AE45" s="180"/>
      <c r="AF45" s="180"/>
      <c r="AG45" s="180"/>
      <c r="AH45" s="180"/>
      <c r="AI45" s="76"/>
      <c r="AJ45" s="165"/>
      <c r="AK45" s="166"/>
      <c r="AL45" s="165"/>
      <c r="AM45" s="166"/>
      <c r="AN45" s="165"/>
      <c r="AO45" s="166"/>
      <c r="AP45" s="165"/>
      <c r="AQ45" s="166"/>
      <c r="AR45" s="165"/>
      <c r="AS45" s="166"/>
      <c r="AT45" s="165"/>
      <c r="AU45" s="166"/>
      <c r="AV45" s="119"/>
      <c r="AW45" s="121"/>
      <c r="AX45" s="119"/>
      <c r="AY45" s="121"/>
      <c r="AZ45" s="119"/>
      <c r="BA45" s="121"/>
      <c r="BB45" s="119"/>
      <c r="BC45" s="120"/>
      <c r="BD45" s="59"/>
      <c r="BE45" s="60"/>
      <c r="BF45" s="61"/>
      <c r="BG45" s="71"/>
      <c r="BH45" s="63"/>
      <c r="BJ45" s="48"/>
      <c r="BK45" s="56"/>
      <c r="BL45" s="37"/>
    </row>
    <row r="46" spans="1:64" ht="24" customHeight="1" thickBot="1">
      <c r="A46" s="198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62" t="s">
        <v>170</v>
      </c>
      <c r="AD46" s="163"/>
      <c r="AE46" s="163"/>
      <c r="AF46" s="163"/>
      <c r="AG46" s="163"/>
      <c r="AH46" s="164"/>
      <c r="AI46" s="76">
        <v>201</v>
      </c>
      <c r="AJ46" s="165">
        <v>7236</v>
      </c>
      <c r="AK46" s="166"/>
      <c r="AL46" s="165"/>
      <c r="AM46" s="166"/>
      <c r="AN46" s="165"/>
      <c r="AO46" s="166"/>
      <c r="AP46" s="165"/>
      <c r="AQ46" s="166"/>
      <c r="AR46" s="165"/>
      <c r="AS46" s="166"/>
      <c r="AT46" s="165"/>
      <c r="AU46" s="166"/>
      <c r="AV46" s="119"/>
      <c r="AW46" s="121"/>
      <c r="AX46" s="119"/>
      <c r="AY46" s="121"/>
      <c r="AZ46" s="119"/>
      <c r="BA46" s="121"/>
      <c r="BB46" s="119"/>
      <c r="BC46" s="120"/>
      <c r="BD46" s="59"/>
      <c r="BE46" s="60"/>
      <c r="BF46" s="61"/>
      <c r="BG46" s="71"/>
      <c r="BH46" s="72"/>
      <c r="BJ46" s="48"/>
      <c r="BK46" s="56"/>
      <c r="BL46" s="37"/>
    </row>
    <row r="47" spans="1:64" ht="22.5" customHeight="1" thickBot="1">
      <c r="A47" s="198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62" t="s">
        <v>106</v>
      </c>
      <c r="AD47" s="163"/>
      <c r="AE47" s="163"/>
      <c r="AF47" s="163"/>
      <c r="AG47" s="163"/>
      <c r="AH47" s="164"/>
      <c r="AI47" s="76">
        <v>9</v>
      </c>
      <c r="AJ47" s="165">
        <v>324</v>
      </c>
      <c r="AK47" s="166"/>
      <c r="AL47" s="165"/>
      <c r="AM47" s="166"/>
      <c r="AN47" s="165"/>
      <c r="AO47" s="166"/>
      <c r="AP47" s="165"/>
      <c r="AQ47" s="166"/>
      <c r="AR47" s="165"/>
      <c r="AS47" s="166"/>
      <c r="AT47" s="165"/>
      <c r="AU47" s="166"/>
      <c r="AV47" s="119"/>
      <c r="AW47" s="121"/>
      <c r="AX47" s="119"/>
      <c r="AY47" s="121"/>
      <c r="AZ47" s="119"/>
      <c r="BA47" s="121"/>
      <c r="BB47" s="119"/>
      <c r="BC47" s="120"/>
      <c r="BD47" s="59"/>
      <c r="BE47" s="60"/>
      <c r="BF47" s="61"/>
      <c r="BG47" s="71"/>
      <c r="BH47" s="63"/>
      <c r="BJ47" s="48"/>
      <c r="BK47" s="56"/>
      <c r="BL47" s="37"/>
    </row>
    <row r="48" spans="1:64" ht="19.5" customHeight="1" thickBot="1">
      <c r="A48" s="198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9" t="s">
        <v>107</v>
      </c>
      <c r="AD48" s="180"/>
      <c r="AE48" s="180"/>
      <c r="AF48" s="180"/>
      <c r="AG48" s="180"/>
      <c r="AH48" s="180"/>
      <c r="AI48" s="76">
        <f>SUM(AI43+AI45+AI46+AI47)</f>
        <v>240</v>
      </c>
      <c r="AJ48" s="206">
        <f>SUM(AJ43+AJ45+AJ46+AJ47)</f>
        <v>8640</v>
      </c>
      <c r="AK48" s="207"/>
      <c r="AL48" s="165"/>
      <c r="AM48" s="166"/>
      <c r="AN48" s="165"/>
      <c r="AO48" s="166"/>
      <c r="AP48" s="165"/>
      <c r="AQ48" s="166"/>
      <c r="AR48" s="165"/>
      <c r="AS48" s="166"/>
      <c r="AT48" s="191"/>
      <c r="AU48" s="192"/>
      <c r="AV48" s="119"/>
      <c r="AW48" s="121"/>
      <c r="AX48" s="119"/>
      <c r="AY48" s="121"/>
      <c r="AZ48" s="119"/>
      <c r="BA48" s="121"/>
      <c r="BB48" s="119"/>
      <c r="BC48" s="120"/>
      <c r="BD48" s="59"/>
      <c r="BE48" s="60"/>
      <c r="BF48" s="61"/>
      <c r="BG48" s="71"/>
      <c r="BH48" s="72"/>
      <c r="BJ48" s="48"/>
      <c r="BK48" s="56"/>
      <c r="BL48" s="80"/>
    </row>
    <row r="49" spans="1:60" ht="12.75" customHeight="1" thickBot="1">
      <c r="A49" s="199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2"/>
      <c r="AC49" s="187" t="s">
        <v>80</v>
      </c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1">
        <v>4</v>
      </c>
      <c r="AU49" s="182"/>
      <c r="AV49" s="189"/>
      <c r="AW49" s="121"/>
      <c r="AX49" s="119"/>
      <c r="AY49" s="121"/>
      <c r="AZ49" s="119"/>
      <c r="BA49" s="121"/>
      <c r="BB49" s="119"/>
      <c r="BC49" s="120"/>
      <c r="BD49" s="29"/>
      <c r="BE49" s="30"/>
      <c r="BF49" s="30"/>
      <c r="BG49" s="71"/>
      <c r="BH49" s="69"/>
    </row>
    <row r="50" spans="1:64" ht="13.5" thickBot="1">
      <c r="A50" s="199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2"/>
      <c r="AC50" s="185" t="s">
        <v>81</v>
      </c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3">
        <v>4</v>
      </c>
      <c r="AU50" s="184"/>
      <c r="AV50" s="126"/>
      <c r="AW50" s="127"/>
      <c r="AX50" s="117"/>
      <c r="AY50" s="127"/>
      <c r="AZ50" s="117"/>
      <c r="BA50" s="127"/>
      <c r="BB50" s="117"/>
      <c r="BC50" s="118"/>
      <c r="BD50" s="31"/>
      <c r="BE50" s="32"/>
      <c r="BF50" s="33"/>
      <c r="BG50" s="32"/>
      <c r="BH50" s="64"/>
      <c r="BJ50" s="48"/>
      <c r="BL50" s="37"/>
    </row>
    <row r="51" spans="1:60" ht="13.5" thickBot="1">
      <c r="A51" s="200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5"/>
      <c r="AC51" s="202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4"/>
      <c r="AU51" s="204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5"/>
    </row>
    <row r="52" spans="3:43" ht="20.25" customHeight="1">
      <c r="C52" t="s">
        <v>185</v>
      </c>
      <c r="AQ52" s="73"/>
    </row>
    <row r="53" spans="10:56" ht="12.75">
      <c r="J53" s="93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97" t="s">
        <v>186</v>
      </c>
      <c r="AK53" s="97"/>
      <c r="AL53" s="97"/>
      <c r="AM53" s="97"/>
      <c r="AN53" s="97"/>
      <c r="AO53" s="97"/>
      <c r="AP53" s="97"/>
      <c r="AQ53" s="97"/>
      <c r="AR53" s="97"/>
      <c r="AS53" s="57"/>
      <c r="AT53" s="57"/>
      <c r="AU53" s="57"/>
      <c r="AV53" s="57"/>
      <c r="AY53" s="57"/>
      <c r="AZ53" s="57"/>
      <c r="BA53" s="57"/>
      <c r="BB53" s="57"/>
      <c r="BC53" s="57"/>
      <c r="BD53" s="57"/>
    </row>
    <row r="54" ht="12.75">
      <c r="A54" t="s">
        <v>184</v>
      </c>
    </row>
    <row r="55" spans="1:46" ht="12.75">
      <c r="A55" t="s">
        <v>187</v>
      </c>
      <c r="L55" t="s">
        <v>132</v>
      </c>
      <c r="Q55" t="s">
        <v>137</v>
      </c>
      <c r="AJ55" t="s">
        <v>133</v>
      </c>
      <c r="AK55" s="73"/>
      <c r="AT55" t="s">
        <v>139</v>
      </c>
    </row>
  </sheetData>
  <sheetProtection/>
  <mergeCells count="444">
    <mergeCell ref="B41:C41"/>
    <mergeCell ref="AJ41:AK41"/>
    <mergeCell ref="AG41:AH41"/>
    <mergeCell ref="AE41:AF41"/>
    <mergeCell ref="D41:AD41"/>
    <mergeCell ref="BB8:BH8"/>
    <mergeCell ref="AT29:AU29"/>
    <mergeCell ref="BH9:BH10"/>
    <mergeCell ref="AX25:AY25"/>
    <mergeCell ref="AL22:AM23"/>
    <mergeCell ref="AN24:AO24"/>
    <mergeCell ref="AX26:AY26"/>
    <mergeCell ref="AV29:AW29"/>
    <mergeCell ref="BB23:BC23"/>
    <mergeCell ref="AV36:AW36"/>
    <mergeCell ref="AT31:AU31"/>
    <mergeCell ref="AV26:AW26"/>
    <mergeCell ref="AV23:AW23"/>
    <mergeCell ref="BB24:BC24"/>
    <mergeCell ref="AN34:AO34"/>
    <mergeCell ref="AR34:AS34"/>
    <mergeCell ref="AT35:AU35"/>
    <mergeCell ref="AT34:AU34"/>
    <mergeCell ref="AR35:AS35"/>
    <mergeCell ref="AN38:AO38"/>
    <mergeCell ref="AR38:AS38"/>
    <mergeCell ref="AP34:AQ34"/>
    <mergeCell ref="AE40:AF40"/>
    <mergeCell ref="AG40:AH40"/>
    <mergeCell ref="AZ50:BA50"/>
    <mergeCell ref="BB50:BC50"/>
    <mergeCell ref="BB41:BC41"/>
    <mergeCell ref="AZ41:BA41"/>
    <mergeCell ref="AV48:AW48"/>
    <mergeCell ref="AV49:AW49"/>
    <mergeCell ref="AZ49:BA49"/>
    <mergeCell ref="AT45:AU45"/>
    <mergeCell ref="AL36:AM36"/>
    <mergeCell ref="BB49:BC49"/>
    <mergeCell ref="AJ40:AK40"/>
    <mergeCell ref="AP38:AQ38"/>
    <mergeCell ref="AR37:AS37"/>
    <mergeCell ref="AR39:AS39"/>
    <mergeCell ref="AT39:AU39"/>
    <mergeCell ref="AV37:AW37"/>
    <mergeCell ref="AT37:AU37"/>
    <mergeCell ref="AN37:AO37"/>
    <mergeCell ref="AV50:AW50"/>
    <mergeCell ref="AX44:AY44"/>
    <mergeCell ref="AT38:AU38"/>
    <mergeCell ref="AJ37:AK37"/>
    <mergeCell ref="AX49:AY49"/>
    <mergeCell ref="AX50:AY50"/>
    <mergeCell ref="AT47:AU47"/>
    <mergeCell ref="AL45:AM45"/>
    <mergeCell ref="AJ39:AK39"/>
    <mergeCell ref="AL39:AM39"/>
    <mergeCell ref="AL37:AM37"/>
    <mergeCell ref="AZ43:BA43"/>
    <mergeCell ref="AR36:AS36"/>
    <mergeCell ref="AJ43:AK43"/>
    <mergeCell ref="AL40:AM40"/>
    <mergeCell ref="AL41:AM41"/>
    <mergeCell ref="AJ38:AK38"/>
    <mergeCell ref="AL38:AM38"/>
    <mergeCell ref="AJ46:AK46"/>
    <mergeCell ref="BB45:BC45"/>
    <mergeCell ref="BB46:BC46"/>
    <mergeCell ref="BB47:BC47"/>
    <mergeCell ref="AX48:AY48"/>
    <mergeCell ref="AZ48:BA48"/>
    <mergeCell ref="BB48:BC48"/>
    <mergeCell ref="AP47:AQ47"/>
    <mergeCell ref="AP48:AQ48"/>
    <mergeCell ref="AZ45:BA45"/>
    <mergeCell ref="AX46:AY46"/>
    <mergeCell ref="AZ46:BA46"/>
    <mergeCell ref="AX47:AY47"/>
    <mergeCell ref="AZ47:BA47"/>
    <mergeCell ref="AN39:AO39"/>
    <mergeCell ref="AN40:AO40"/>
    <mergeCell ref="AP39:AQ39"/>
    <mergeCell ref="AR40:AS40"/>
    <mergeCell ref="AT40:AU40"/>
    <mergeCell ref="AV42:AW42"/>
    <mergeCell ref="AW6:BE6"/>
    <mergeCell ref="AZ44:BA44"/>
    <mergeCell ref="BB44:BC44"/>
    <mergeCell ref="AT32:AU32"/>
    <mergeCell ref="AV43:AW43"/>
    <mergeCell ref="AV44:AW44"/>
    <mergeCell ref="AZ23:BA23"/>
    <mergeCell ref="AV30:AW30"/>
    <mergeCell ref="AT41:AU41"/>
    <mergeCell ref="BC9:BC10"/>
    <mergeCell ref="BB9:BB10"/>
    <mergeCell ref="BD9:BD10"/>
    <mergeCell ref="AX16:AZ17"/>
    <mergeCell ref="BB43:BC43"/>
    <mergeCell ref="AX43:AY43"/>
    <mergeCell ref="AX35:AY35"/>
    <mergeCell ref="AX36:AY36"/>
    <mergeCell ref="BB26:BC26"/>
    <mergeCell ref="AX24:AY24"/>
    <mergeCell ref="AX23:AY23"/>
    <mergeCell ref="AT49:AU49"/>
    <mergeCell ref="AT50:AU50"/>
    <mergeCell ref="AC50:AS50"/>
    <mergeCell ref="B43:AB51"/>
    <mergeCell ref="AT48:AU48"/>
    <mergeCell ref="AC44:AU44"/>
    <mergeCell ref="AN48:AO48"/>
    <mergeCell ref="AP45:AQ45"/>
    <mergeCell ref="AN45:AO45"/>
    <mergeCell ref="AC48:AH48"/>
    <mergeCell ref="AL48:AM48"/>
    <mergeCell ref="AL46:AM46"/>
    <mergeCell ref="AN46:AO46"/>
    <mergeCell ref="AR47:AS47"/>
    <mergeCell ref="AP46:AQ46"/>
    <mergeCell ref="AZ22:BA22"/>
    <mergeCell ref="AV27:AW27"/>
    <mergeCell ref="AZ25:BA25"/>
    <mergeCell ref="AX45:AY45"/>
    <mergeCell ref="AR30:AS30"/>
    <mergeCell ref="A43:A51"/>
    <mergeCell ref="AT43:AU43"/>
    <mergeCell ref="AR43:AS43"/>
    <mergeCell ref="AT46:AU46"/>
    <mergeCell ref="AC51:BH51"/>
    <mergeCell ref="AV45:AW45"/>
    <mergeCell ref="AV46:AW46"/>
    <mergeCell ref="AV47:AW47"/>
    <mergeCell ref="AJ47:AK47"/>
    <mergeCell ref="AJ48:AK48"/>
    <mergeCell ref="AC49:AS49"/>
    <mergeCell ref="AC45:AH45"/>
    <mergeCell ref="AR45:AS45"/>
    <mergeCell ref="AR46:AS46"/>
    <mergeCell ref="AN47:AO47"/>
    <mergeCell ref="AR41:AS41"/>
    <mergeCell ref="AN42:AO42"/>
    <mergeCell ref="AR48:AS48"/>
    <mergeCell ref="AJ45:AK45"/>
    <mergeCell ref="AL47:AM47"/>
    <mergeCell ref="AC47:AH47"/>
    <mergeCell ref="AG38:AH38"/>
    <mergeCell ref="AG36:AH36"/>
    <mergeCell ref="B39:C39"/>
    <mergeCell ref="D39:AD39"/>
    <mergeCell ref="AE39:AF39"/>
    <mergeCell ref="AE38:AF38"/>
    <mergeCell ref="AC46:AH46"/>
    <mergeCell ref="B40:C40"/>
    <mergeCell ref="D40:AD40"/>
    <mergeCell ref="B27:C27"/>
    <mergeCell ref="B28:C28"/>
    <mergeCell ref="B26:C26"/>
    <mergeCell ref="D24:AD24"/>
    <mergeCell ref="B25:C25"/>
    <mergeCell ref="AE21:AH21"/>
    <mergeCell ref="D26:AD26"/>
    <mergeCell ref="D27:AD27"/>
    <mergeCell ref="AG27:AH27"/>
    <mergeCell ref="AE28:AF28"/>
    <mergeCell ref="A16:C17"/>
    <mergeCell ref="H16:M17"/>
    <mergeCell ref="Q16:S16"/>
    <mergeCell ref="Q17:S17"/>
    <mergeCell ref="B21:C23"/>
    <mergeCell ref="B24:C24"/>
    <mergeCell ref="A21:A23"/>
    <mergeCell ref="D21:AD23"/>
    <mergeCell ref="AC17:AE17"/>
    <mergeCell ref="T9:V9"/>
    <mergeCell ref="B42:C42"/>
    <mergeCell ref="AL35:AM35"/>
    <mergeCell ref="AG33:AH33"/>
    <mergeCell ref="AG35:AH35"/>
    <mergeCell ref="B38:C38"/>
    <mergeCell ref="AG37:AH37"/>
    <mergeCell ref="AL33:AM33"/>
    <mergeCell ref="B36:C36"/>
    <mergeCell ref="AI16:AM16"/>
    <mergeCell ref="K9:N9"/>
    <mergeCell ref="AQ16:AS16"/>
    <mergeCell ref="AS9:AS10"/>
    <mergeCell ref="AC16:AE16"/>
    <mergeCell ref="AO9:AR9"/>
    <mergeCell ref="BG9:BG10"/>
    <mergeCell ref="AF9:AF10"/>
    <mergeCell ref="AT9:AV9"/>
    <mergeCell ref="BF9:BF10"/>
    <mergeCell ref="AG9:AI9"/>
    <mergeCell ref="AJ9:AJ10"/>
    <mergeCell ref="AK9:AN9"/>
    <mergeCell ref="AW9:AW10"/>
    <mergeCell ref="AX9:BA9"/>
    <mergeCell ref="BE9:BE10"/>
    <mergeCell ref="M8:AJ8"/>
    <mergeCell ref="G9:I9"/>
    <mergeCell ref="S9:S10"/>
    <mergeCell ref="A6:L6"/>
    <mergeCell ref="A7:L7"/>
    <mergeCell ref="O9:R9"/>
    <mergeCell ref="B9:E9"/>
    <mergeCell ref="F9:F10"/>
    <mergeCell ref="J9:J10"/>
    <mergeCell ref="A1:K1"/>
    <mergeCell ref="A2:L2"/>
    <mergeCell ref="X4:AQ4"/>
    <mergeCell ref="X5:AQ5"/>
    <mergeCell ref="AA9:AA10"/>
    <mergeCell ref="X9:Z9"/>
    <mergeCell ref="AB9:AE9"/>
    <mergeCell ref="W9:W10"/>
    <mergeCell ref="A9:A10"/>
    <mergeCell ref="X6:AQ6"/>
    <mergeCell ref="W1:AR1"/>
    <mergeCell ref="AB2:AM2"/>
    <mergeCell ref="AQ3:BH3"/>
    <mergeCell ref="AW2:BH2"/>
    <mergeCell ref="AW1:BG1"/>
    <mergeCell ref="AI17:AM17"/>
    <mergeCell ref="AW4:BJ4"/>
    <mergeCell ref="AW5:BG5"/>
    <mergeCell ref="W17:Z17"/>
    <mergeCell ref="AQ17:AS17"/>
    <mergeCell ref="A5:M5"/>
    <mergeCell ref="A3:P3"/>
    <mergeCell ref="AT36:AU36"/>
    <mergeCell ref="AR26:AS26"/>
    <mergeCell ref="AN27:AO27"/>
    <mergeCell ref="AT28:AU28"/>
    <mergeCell ref="AR33:AS33"/>
    <mergeCell ref="AR31:AS31"/>
    <mergeCell ref="AP35:AQ35"/>
    <mergeCell ref="AE26:AF26"/>
    <mergeCell ref="AG42:AH42"/>
    <mergeCell ref="AL43:AM43"/>
    <mergeCell ref="AJ42:AK42"/>
    <mergeCell ref="AC43:AH43"/>
    <mergeCell ref="AE42:AF42"/>
    <mergeCell ref="D42:AD42"/>
    <mergeCell ref="AG39:AH39"/>
    <mergeCell ref="AL32:AM32"/>
    <mergeCell ref="AL34:AM34"/>
    <mergeCell ref="AJ35:AK35"/>
    <mergeCell ref="AE22:AF23"/>
    <mergeCell ref="AG24:AH24"/>
    <mergeCell ref="AE24:AF24"/>
    <mergeCell ref="AE27:AF27"/>
    <mergeCell ref="AG34:AH34"/>
    <mergeCell ref="AJ34:AK34"/>
    <mergeCell ref="D28:AD28"/>
    <mergeCell ref="AJ26:AK26"/>
    <mergeCell ref="AI21:AI23"/>
    <mergeCell ref="AG25:AH25"/>
    <mergeCell ref="AG26:AH26"/>
    <mergeCell ref="AG28:AH28"/>
    <mergeCell ref="AJ22:AK23"/>
    <mergeCell ref="AL24:AM24"/>
    <mergeCell ref="D25:AD25"/>
    <mergeCell ref="AE25:AF25"/>
    <mergeCell ref="AJ25:AK25"/>
    <mergeCell ref="AJ24:AK24"/>
    <mergeCell ref="AG22:AH23"/>
    <mergeCell ref="AR42:AS42"/>
    <mergeCell ref="AL42:AM42"/>
    <mergeCell ref="AP31:AQ31"/>
    <mergeCell ref="AJ27:AK27"/>
    <mergeCell ref="AN41:AO41"/>
    <mergeCell ref="AN32:AO32"/>
    <mergeCell ref="AP32:AQ32"/>
    <mergeCell ref="AR28:AS28"/>
    <mergeCell ref="AP28:AQ28"/>
    <mergeCell ref="AJ36:AK36"/>
    <mergeCell ref="B30:C30"/>
    <mergeCell ref="AE29:AF29"/>
    <mergeCell ref="D29:AD29"/>
    <mergeCell ref="AE37:AF37"/>
    <mergeCell ref="AE33:AF33"/>
    <mergeCell ref="D37:AD37"/>
    <mergeCell ref="D36:AD36"/>
    <mergeCell ref="AE35:AF35"/>
    <mergeCell ref="D34:AD34"/>
    <mergeCell ref="AE34:AF34"/>
    <mergeCell ref="AE36:AF36"/>
    <mergeCell ref="D35:AD35"/>
    <mergeCell ref="AR27:AS27"/>
    <mergeCell ref="AT25:AU25"/>
    <mergeCell ref="B33:C33"/>
    <mergeCell ref="B32:C32"/>
    <mergeCell ref="B31:C31"/>
    <mergeCell ref="B34:C34"/>
    <mergeCell ref="B29:C29"/>
    <mergeCell ref="D32:AD32"/>
    <mergeCell ref="BD21:BH23"/>
    <mergeCell ref="BD24:BH24"/>
    <mergeCell ref="AP29:AQ29"/>
    <mergeCell ref="AJ33:AK33"/>
    <mergeCell ref="AN31:AO31"/>
    <mergeCell ref="AP33:AQ33"/>
    <mergeCell ref="AN30:AO30"/>
    <mergeCell ref="AJ21:AU21"/>
    <mergeCell ref="AP24:AQ24"/>
    <mergeCell ref="AJ29:AK29"/>
    <mergeCell ref="D31:AD31"/>
    <mergeCell ref="D33:AD33"/>
    <mergeCell ref="AE30:AF30"/>
    <mergeCell ref="AG32:AH32"/>
    <mergeCell ref="AE32:AF32"/>
    <mergeCell ref="AE31:AF31"/>
    <mergeCell ref="AG30:AH30"/>
    <mergeCell ref="D30:AD30"/>
    <mergeCell ref="AJ30:AK30"/>
    <mergeCell ref="AV24:AW24"/>
    <mergeCell ref="B35:C35"/>
    <mergeCell ref="B37:C37"/>
    <mergeCell ref="BB22:BC22"/>
    <mergeCell ref="AN28:AO28"/>
    <mergeCell ref="AT27:AU27"/>
    <mergeCell ref="AN26:AO26"/>
    <mergeCell ref="AT30:AU30"/>
    <mergeCell ref="AR32:AS32"/>
    <mergeCell ref="AV22:AW22"/>
    <mergeCell ref="AX22:AY22"/>
    <mergeCell ref="AV21:BC21"/>
    <mergeCell ref="AN22:AO23"/>
    <mergeCell ref="AZ24:BA24"/>
    <mergeCell ref="AT26:AU26"/>
    <mergeCell ref="AP26:AQ26"/>
    <mergeCell ref="AT22:AU23"/>
    <mergeCell ref="AV25:AW25"/>
    <mergeCell ref="AZ26:BA26"/>
    <mergeCell ref="AT24:AU24"/>
    <mergeCell ref="AR25:AS25"/>
    <mergeCell ref="AR24:AS24"/>
    <mergeCell ref="AP25:AQ25"/>
    <mergeCell ref="AP27:AQ27"/>
    <mergeCell ref="AP22:AQ23"/>
    <mergeCell ref="AR22:AS23"/>
    <mergeCell ref="AL28:AM28"/>
    <mergeCell ref="AL26:AM26"/>
    <mergeCell ref="AJ28:AK28"/>
    <mergeCell ref="AL25:AM25"/>
    <mergeCell ref="AL27:AM27"/>
    <mergeCell ref="AN25:AO25"/>
    <mergeCell ref="AL30:AM30"/>
    <mergeCell ref="AN33:AO33"/>
    <mergeCell ref="AN35:AO35"/>
    <mergeCell ref="AP43:AQ43"/>
    <mergeCell ref="AP42:AQ42"/>
    <mergeCell ref="AP40:AQ40"/>
    <mergeCell ref="AN43:AO43"/>
    <mergeCell ref="AP36:AQ36"/>
    <mergeCell ref="AP30:AQ30"/>
    <mergeCell ref="AN36:AO36"/>
    <mergeCell ref="AT42:AU42"/>
    <mergeCell ref="AG29:AH29"/>
    <mergeCell ref="AN29:AO29"/>
    <mergeCell ref="AL31:AM31"/>
    <mergeCell ref="AG31:AH31"/>
    <mergeCell ref="AJ31:AK31"/>
    <mergeCell ref="AJ32:AK32"/>
    <mergeCell ref="AR29:AS29"/>
    <mergeCell ref="AP41:AQ41"/>
    <mergeCell ref="AP37:AQ37"/>
    <mergeCell ref="D38:AD38"/>
    <mergeCell ref="AL29:AM29"/>
    <mergeCell ref="BD29:BH29"/>
    <mergeCell ref="BD36:BH36"/>
    <mergeCell ref="AT33:AU33"/>
    <mergeCell ref="AZ36:BA36"/>
    <mergeCell ref="BB36:BC36"/>
    <mergeCell ref="AX30:AY30"/>
    <mergeCell ref="AZ30:BA30"/>
    <mergeCell ref="BB30:BC30"/>
    <mergeCell ref="BD25:BH25"/>
    <mergeCell ref="BD26:BH26"/>
    <mergeCell ref="BD27:BH27"/>
    <mergeCell ref="BD28:BH28"/>
    <mergeCell ref="BB31:BC31"/>
    <mergeCell ref="AX27:AY27"/>
    <mergeCell ref="AZ27:BA27"/>
    <mergeCell ref="BB27:BC27"/>
    <mergeCell ref="AZ28:BA28"/>
    <mergeCell ref="BB25:BC25"/>
    <mergeCell ref="BD30:BH30"/>
    <mergeCell ref="BD31:BH31"/>
    <mergeCell ref="BD32:BH32"/>
    <mergeCell ref="BD33:BH33"/>
    <mergeCell ref="BD35:BH35"/>
    <mergeCell ref="BD41:BH41"/>
    <mergeCell ref="BD40:BH40"/>
    <mergeCell ref="BD34:BH34"/>
    <mergeCell ref="BD37:BH37"/>
    <mergeCell ref="BD39:BH39"/>
    <mergeCell ref="BD42:BH42"/>
    <mergeCell ref="AZ33:BA33"/>
    <mergeCell ref="AZ42:BA42"/>
    <mergeCell ref="BB42:BC42"/>
    <mergeCell ref="AZ38:BA38"/>
    <mergeCell ref="BD38:BH38"/>
    <mergeCell ref="BB39:BC39"/>
    <mergeCell ref="AZ40:BA40"/>
    <mergeCell ref="BB40:BC40"/>
    <mergeCell ref="BB37:BC37"/>
    <mergeCell ref="BB28:BC28"/>
    <mergeCell ref="AX29:AY29"/>
    <mergeCell ref="AV38:AW38"/>
    <mergeCell ref="AV40:AW40"/>
    <mergeCell ref="AV35:AW35"/>
    <mergeCell ref="BB33:BC33"/>
    <mergeCell ref="AX34:AY34"/>
    <mergeCell ref="AZ34:BA34"/>
    <mergeCell ref="BB34:BC34"/>
    <mergeCell ref="AX38:AY38"/>
    <mergeCell ref="AX28:AY28"/>
    <mergeCell ref="AV31:AW31"/>
    <mergeCell ref="AV32:AW32"/>
    <mergeCell ref="AV33:AW33"/>
    <mergeCell ref="AV34:AW34"/>
    <mergeCell ref="AX33:AY33"/>
    <mergeCell ref="AV28:AW28"/>
    <mergeCell ref="AX31:AY31"/>
    <mergeCell ref="AZ31:BA31"/>
    <mergeCell ref="AX32:AY32"/>
    <mergeCell ref="AZ32:BA32"/>
    <mergeCell ref="BB32:BC32"/>
    <mergeCell ref="AZ39:BA39"/>
    <mergeCell ref="AV41:AW41"/>
    <mergeCell ref="AV39:AW39"/>
    <mergeCell ref="BB38:BC38"/>
    <mergeCell ref="AX41:AY41"/>
    <mergeCell ref="AZ29:BA29"/>
    <mergeCell ref="BB29:BC29"/>
    <mergeCell ref="AX39:AY39"/>
    <mergeCell ref="AX40:AY40"/>
    <mergeCell ref="AX42:AY42"/>
    <mergeCell ref="AZ35:BA35"/>
    <mergeCell ref="BB35:BC35"/>
    <mergeCell ref="AX37:AY37"/>
    <mergeCell ref="AZ37:BA37"/>
  </mergeCells>
  <printOptions horizontalCentered="1"/>
  <pageMargins left="0.5905511811023623" right="0.1968503937007874" top="0.31496062992125984" bottom="0.3937007874015748" header="0.2362204724409449" footer="0.1968503937007874"/>
  <pageSetup fitToHeight="2" horizontalDpi="600" verticalDpi="600" orientation="landscape" paperSize="9" scale="50" r:id="rId2"/>
  <headerFooter alignWithMargins="0">
    <oddFooter>&amp;L
&amp;R
&amp;P из &amp;N</oddFooter>
  </headerFooter>
  <ignoredErrors>
    <ignoredError sqref="AG32:AI35 AG36:AI36 AM38 AE37:AF40 AK41 AM41 AK38:AK39 AI37 AG37:AH38 AH40 AH41 AE36 AE41:AF41" numberStoredAsText="1"/>
    <ignoredError sqref="AJ32:AK34 AO36 AM39 AJ37:AM37 AM32 AO32:AO35 AN32:AN34" numberStoredAsText="1" formulaRange="1"/>
    <ignoredError sqref="AJ28 AN37:AO37 AP37 AJ27:AL27 AJ29:AK31 AQ33:AQ36 AN28:AN31 AL28:AL31 AP28:AP31 AM27 AM29:AM31 AP32 AQ32 AQ37 AQ27:AQ31 AM40 AL32:AL36 AM33:AM36 AL39 AO27:AO31 AP33:AP34" formulaRange="1"/>
    <ignoredError sqref="AJ17:AK18 AP12:AP18 AP9:AP10 AQ12:AQ18 AQ9:AQ10 AR9:BC18 BD16:BD18 AA18 AF14:AG18 AE9:AE11 AB18 AF9:AI11 AE18 U18 AL9:AL11 AN12:AO18 AM17:AM18 W18:X18 A9:E18 F18 F9:F16 G9:J18 K12:K18 K9:K10 O14:O18 L9:N10 L14:L18 M14:N18 O9:O11 AC18 AB9:AB10 Y9:Y10 Z9:AA10 AC9:AD12 AD18 V18 AC14:AC16 Y18 W9:X15 Y13:Y15 P9:T18 BD14 U9:U16 AI14:AI15 AN9:AO10 AJ9:AK11 V9:V16 AD14:AD16 AB14:AB16 Z13:Z18 AA13:AA16 AE14:AE16 AH14:AH18 AI18 AM9:AM15 AJ13:AK15 AL13:AL15 AL17:AL1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 MAID</dc:creator>
  <cp:keywords/>
  <dc:description/>
  <cp:lastModifiedBy>Владимир</cp:lastModifiedBy>
  <cp:lastPrinted>2015-05-24T19:23:32Z</cp:lastPrinted>
  <dcterms:created xsi:type="dcterms:W3CDTF">2003-03-25T20:45:24Z</dcterms:created>
  <dcterms:modified xsi:type="dcterms:W3CDTF">2015-05-26T09:25:21Z</dcterms:modified>
  <cp:category/>
  <cp:version/>
  <cp:contentType/>
  <cp:contentStatus/>
</cp:coreProperties>
</file>